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9975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Лист1!$A$3:$L$3</definedName>
  </definedNames>
  <calcPr calcId="145621"/>
</workbook>
</file>

<file path=xl/calcChain.xml><?xml version="1.0" encoding="utf-8"?>
<calcChain xmlns="http://schemas.openxmlformats.org/spreadsheetml/2006/main">
  <c r="I5" i="1" l="1"/>
  <c r="K5" i="1"/>
  <c r="I6" i="1"/>
  <c r="K6" i="1"/>
  <c r="I7" i="1"/>
  <c r="K7" i="1"/>
  <c r="I8" i="1"/>
  <c r="K8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5" i="1"/>
  <c r="K35" i="1"/>
  <c r="I36" i="1"/>
  <c r="K36" i="1"/>
  <c r="I37" i="1"/>
  <c r="K37" i="1"/>
  <c r="I38" i="1"/>
  <c r="K38" i="1"/>
  <c r="I39" i="1"/>
  <c r="K39" i="1"/>
  <c r="I40" i="1"/>
  <c r="K40" i="1"/>
  <c r="I41" i="1"/>
  <c r="K41" i="1"/>
  <c r="I42" i="1"/>
  <c r="K42" i="1"/>
  <c r="I43" i="1"/>
  <c r="K43" i="1"/>
  <c r="I44" i="1"/>
  <c r="K44" i="1"/>
  <c r="I45" i="1"/>
  <c r="K45" i="1"/>
  <c r="I46" i="1"/>
  <c r="K46" i="1"/>
  <c r="I47" i="1"/>
  <c r="K47" i="1"/>
  <c r="H48" i="1" l="1"/>
  <c r="L86" i="2" l="1"/>
  <c r="J86" i="2"/>
  <c r="G86" i="2"/>
  <c r="M85" i="2"/>
  <c r="O85" i="2" s="1"/>
  <c r="K85" i="2"/>
  <c r="R85" i="2"/>
  <c r="M84" i="2"/>
  <c r="O84" i="2" s="1"/>
  <c r="K84" i="2"/>
  <c r="R84" i="2"/>
  <c r="M83" i="2"/>
  <c r="O83" i="2" s="1"/>
  <c r="K83" i="2"/>
  <c r="M82" i="2"/>
  <c r="O82" i="2" s="1"/>
  <c r="K82" i="2"/>
  <c r="M81" i="2"/>
  <c r="O81" i="2" s="1"/>
  <c r="K81" i="2"/>
  <c r="M80" i="2"/>
  <c r="O80" i="2" s="1"/>
  <c r="K80" i="2"/>
  <c r="M79" i="2"/>
  <c r="O79" i="2" s="1"/>
  <c r="K79" i="2"/>
  <c r="M78" i="2"/>
  <c r="O78" i="2" s="1"/>
  <c r="K78" i="2"/>
  <c r="M77" i="2"/>
  <c r="O77" i="2" s="1"/>
  <c r="K77" i="2"/>
  <c r="M76" i="2"/>
  <c r="O76" i="2" s="1"/>
  <c r="K76" i="2"/>
  <c r="M75" i="2"/>
  <c r="O75" i="2" s="1"/>
  <c r="K75" i="2"/>
  <c r="M74" i="2"/>
  <c r="O74" i="2" s="1"/>
  <c r="K74" i="2"/>
  <c r="M73" i="2"/>
  <c r="O73" i="2" s="1"/>
  <c r="K73" i="2"/>
  <c r="M72" i="2"/>
  <c r="O72" i="2" s="1"/>
  <c r="K72" i="2"/>
  <c r="M71" i="2"/>
  <c r="O71" i="2" s="1"/>
  <c r="K71" i="2"/>
  <c r="M70" i="2"/>
  <c r="O70" i="2" s="1"/>
  <c r="K70" i="2"/>
  <c r="M69" i="2"/>
  <c r="O69" i="2" s="1"/>
  <c r="K69" i="2"/>
  <c r="M68" i="2"/>
  <c r="O68" i="2" s="1"/>
  <c r="K68" i="2"/>
  <c r="M67" i="2"/>
  <c r="O67" i="2" s="1"/>
  <c r="K67" i="2"/>
  <c r="M66" i="2"/>
  <c r="O66" i="2" s="1"/>
  <c r="K66" i="2"/>
  <c r="M65" i="2"/>
  <c r="O65" i="2" s="1"/>
  <c r="K65" i="2"/>
  <c r="M64" i="2"/>
  <c r="O64" i="2" s="1"/>
  <c r="K64" i="2"/>
  <c r="M63" i="2"/>
  <c r="O63" i="2" s="1"/>
  <c r="K63" i="2"/>
  <c r="M62" i="2"/>
  <c r="O62" i="2" s="1"/>
  <c r="K62" i="2"/>
  <c r="M61" i="2"/>
  <c r="O61" i="2" s="1"/>
  <c r="K61" i="2"/>
  <c r="M60" i="2"/>
  <c r="O60" i="2" s="1"/>
  <c r="K60" i="2"/>
  <c r="M59" i="2"/>
  <c r="O59" i="2" s="1"/>
  <c r="K59" i="2"/>
  <c r="M58" i="2"/>
  <c r="O58" i="2" s="1"/>
  <c r="K58" i="2"/>
  <c r="M57" i="2"/>
  <c r="O57" i="2" s="1"/>
  <c r="K57" i="2"/>
  <c r="M56" i="2"/>
  <c r="O56" i="2" s="1"/>
  <c r="K56" i="2"/>
  <c r="M55" i="2"/>
  <c r="O55" i="2" s="1"/>
  <c r="K55" i="2"/>
  <c r="M54" i="2"/>
  <c r="O54" i="2" s="1"/>
  <c r="K54" i="2"/>
  <c r="M53" i="2"/>
  <c r="O53" i="2" s="1"/>
  <c r="K53" i="2"/>
  <c r="M52" i="2"/>
  <c r="O52" i="2" s="1"/>
  <c r="K52" i="2"/>
  <c r="M51" i="2"/>
  <c r="O51" i="2" s="1"/>
  <c r="K51" i="2"/>
  <c r="M50" i="2"/>
  <c r="O50" i="2" s="1"/>
  <c r="K50" i="2"/>
  <c r="M49" i="2"/>
  <c r="O49" i="2" s="1"/>
  <c r="K49" i="2"/>
  <c r="M48" i="2"/>
  <c r="O48" i="2" s="1"/>
  <c r="K48" i="2"/>
  <c r="R48" i="2"/>
  <c r="M47" i="2"/>
  <c r="O47" i="2" s="1"/>
  <c r="K47" i="2"/>
  <c r="R47" i="2"/>
  <c r="M46" i="2"/>
  <c r="O46" i="2" s="1"/>
  <c r="K46" i="2"/>
  <c r="R46" i="2"/>
  <c r="M45" i="2"/>
  <c r="O45" i="2" s="1"/>
  <c r="K45" i="2"/>
  <c r="R45" i="2"/>
  <c r="M44" i="2"/>
  <c r="O44" i="2" s="1"/>
  <c r="K44" i="2"/>
  <c r="M43" i="2"/>
  <c r="O43" i="2" s="1"/>
  <c r="K43" i="2"/>
  <c r="M42" i="2"/>
  <c r="O42" i="2" s="1"/>
  <c r="K42" i="2"/>
  <c r="M41" i="2"/>
  <c r="O41" i="2" s="1"/>
  <c r="K41" i="2"/>
  <c r="M40" i="2"/>
  <c r="O40" i="2" s="1"/>
  <c r="K40" i="2"/>
  <c r="M39" i="2"/>
  <c r="O39" i="2" s="1"/>
  <c r="K39" i="2"/>
  <c r="M38" i="2"/>
  <c r="O38" i="2" s="1"/>
  <c r="K38" i="2"/>
  <c r="M37" i="2"/>
  <c r="O37" i="2" s="1"/>
  <c r="K37" i="2"/>
  <c r="M36" i="2"/>
  <c r="O36" i="2" s="1"/>
  <c r="K36" i="2"/>
  <c r="M35" i="2"/>
  <c r="O35" i="2" s="1"/>
  <c r="K35" i="2"/>
  <c r="M34" i="2"/>
  <c r="O34" i="2" s="1"/>
  <c r="K34" i="2"/>
  <c r="M33" i="2"/>
  <c r="O33" i="2" s="1"/>
  <c r="K33" i="2"/>
  <c r="M32" i="2"/>
  <c r="O32" i="2" s="1"/>
  <c r="K32" i="2"/>
  <c r="M31" i="2"/>
  <c r="O31" i="2" s="1"/>
  <c r="K31" i="2"/>
  <c r="M30" i="2"/>
  <c r="O30" i="2" s="1"/>
  <c r="K30" i="2"/>
  <c r="M29" i="2"/>
  <c r="O29" i="2" s="1"/>
  <c r="K29" i="2"/>
  <c r="M28" i="2"/>
  <c r="O28" i="2" s="1"/>
  <c r="K28" i="2"/>
  <c r="M27" i="2"/>
  <c r="O27" i="2" s="1"/>
  <c r="K27" i="2"/>
  <c r="M26" i="2"/>
  <c r="O26" i="2" s="1"/>
  <c r="K26" i="2"/>
  <c r="M25" i="2"/>
  <c r="O25" i="2" s="1"/>
  <c r="K25" i="2"/>
  <c r="M24" i="2"/>
  <c r="O24" i="2" s="1"/>
  <c r="K24" i="2"/>
  <c r="M23" i="2"/>
  <c r="O23" i="2" s="1"/>
  <c r="K23" i="2"/>
  <c r="M22" i="2"/>
  <c r="O22" i="2" s="1"/>
  <c r="K22" i="2"/>
  <c r="M21" i="2"/>
  <c r="O21" i="2" s="1"/>
  <c r="K21" i="2"/>
  <c r="M20" i="2"/>
  <c r="O20" i="2" s="1"/>
  <c r="K20" i="2"/>
  <c r="M19" i="2"/>
  <c r="O19" i="2" s="1"/>
  <c r="K19" i="2"/>
  <c r="M18" i="2"/>
  <c r="O18" i="2" s="1"/>
  <c r="K18" i="2"/>
  <c r="M17" i="2"/>
  <c r="O17" i="2" s="1"/>
  <c r="K17" i="2"/>
  <c r="M16" i="2"/>
  <c r="O16" i="2" s="1"/>
  <c r="K16" i="2"/>
  <c r="M15" i="2"/>
  <c r="O15" i="2" s="1"/>
  <c r="K15" i="2"/>
  <c r="M14" i="2"/>
  <c r="O14" i="2" s="1"/>
  <c r="K14" i="2"/>
  <c r="M13" i="2"/>
  <c r="O13" i="2" s="1"/>
  <c r="K13" i="2"/>
  <c r="M12" i="2"/>
  <c r="O12" i="2" s="1"/>
  <c r="K12" i="2"/>
  <c r="M11" i="2"/>
  <c r="O11" i="2" s="1"/>
  <c r="K11" i="2"/>
  <c r="M10" i="2"/>
  <c r="O10" i="2" s="1"/>
  <c r="K10" i="2"/>
  <c r="M9" i="2"/>
  <c r="O9" i="2" s="1"/>
  <c r="K9" i="2"/>
  <c r="M8" i="2"/>
  <c r="O8" i="2" s="1"/>
  <c r="K8" i="2"/>
  <c r="M7" i="2"/>
  <c r="O7" i="2" s="1"/>
  <c r="K7" i="2"/>
  <c r="R7" i="2"/>
  <c r="M6" i="2"/>
  <c r="O6" i="2" s="1"/>
  <c r="K6" i="2"/>
  <c r="R6" i="2"/>
  <c r="M5" i="2"/>
  <c r="K5" i="2"/>
  <c r="H86" i="2"/>
  <c r="H3" i="2" s="1"/>
  <c r="K86" i="2" l="1"/>
  <c r="N51" i="2"/>
  <c r="N71" i="2"/>
  <c r="N63" i="2"/>
  <c r="N79" i="2"/>
  <c r="M86" i="2"/>
  <c r="N55" i="2"/>
  <c r="N67" i="2"/>
  <c r="N75" i="2"/>
  <c r="N83" i="2"/>
  <c r="N17" i="2"/>
  <c r="N21" i="2"/>
  <c r="N25" i="2"/>
  <c r="N29" i="2"/>
  <c r="N33" i="2"/>
  <c r="N37" i="2"/>
  <c r="N41" i="2"/>
  <c r="N45" i="2"/>
  <c r="N49" i="2"/>
  <c r="N53" i="2"/>
  <c r="N57" i="2"/>
  <c r="N61" i="2"/>
  <c r="N65" i="2"/>
  <c r="N69" i="2"/>
  <c r="N73" i="2"/>
  <c r="N77" i="2"/>
  <c r="N81" i="2"/>
  <c r="N85" i="2"/>
  <c r="N6" i="2"/>
  <c r="N15" i="2"/>
  <c r="N19" i="2"/>
  <c r="N23" i="2"/>
  <c r="N27" i="2"/>
  <c r="N31" i="2"/>
  <c r="N35" i="2"/>
  <c r="N39" i="2"/>
  <c r="N43" i="2"/>
  <c r="N47" i="2"/>
  <c r="N59" i="2"/>
  <c r="P5" i="2"/>
  <c r="P7" i="2"/>
  <c r="N8" i="2"/>
  <c r="P9" i="2"/>
  <c r="N10" i="2"/>
  <c r="P11" i="2"/>
  <c r="N12" i="2"/>
  <c r="P13" i="2"/>
  <c r="N14" i="2"/>
  <c r="P15" i="2"/>
  <c r="N16" i="2"/>
  <c r="P17" i="2"/>
  <c r="N18" i="2"/>
  <c r="P19" i="2"/>
  <c r="N20" i="2"/>
  <c r="P21" i="2"/>
  <c r="N22" i="2"/>
  <c r="P23" i="2"/>
  <c r="N24" i="2"/>
  <c r="P25" i="2"/>
  <c r="N26" i="2"/>
  <c r="P27" i="2"/>
  <c r="N28" i="2"/>
  <c r="P29" i="2"/>
  <c r="N30" i="2"/>
  <c r="P31" i="2"/>
  <c r="N32" i="2"/>
  <c r="P33" i="2"/>
  <c r="N34" i="2"/>
  <c r="P35" i="2"/>
  <c r="N36" i="2"/>
  <c r="P37" i="2"/>
  <c r="N38" i="2"/>
  <c r="P39" i="2"/>
  <c r="N40" i="2"/>
  <c r="P41" i="2"/>
  <c r="N42" i="2"/>
  <c r="P43" i="2"/>
  <c r="N44" i="2"/>
  <c r="P45" i="2"/>
  <c r="N46" i="2"/>
  <c r="P47" i="2"/>
  <c r="N48" i="2"/>
  <c r="P49" i="2"/>
  <c r="N50" i="2"/>
  <c r="P51" i="2"/>
  <c r="N52" i="2"/>
  <c r="P53" i="2"/>
  <c r="N54" i="2"/>
  <c r="P55" i="2"/>
  <c r="N56" i="2"/>
  <c r="P57" i="2"/>
  <c r="N58" i="2"/>
  <c r="P59" i="2"/>
  <c r="N60" i="2"/>
  <c r="P61" i="2"/>
  <c r="N62" i="2"/>
  <c r="P63" i="2"/>
  <c r="N64" i="2"/>
  <c r="P65" i="2"/>
  <c r="N66" i="2"/>
  <c r="P67" i="2"/>
  <c r="N68" i="2"/>
  <c r="P69" i="2"/>
  <c r="N70" i="2"/>
  <c r="P71" i="2"/>
  <c r="N72" i="2"/>
  <c r="P73" i="2"/>
  <c r="N74" i="2"/>
  <c r="P75" i="2"/>
  <c r="N76" i="2"/>
  <c r="P77" i="2"/>
  <c r="N78" i="2"/>
  <c r="P79" i="2"/>
  <c r="N80" i="2"/>
  <c r="P81" i="2"/>
  <c r="N82" i="2"/>
  <c r="P83" i="2"/>
  <c r="N84" i="2"/>
  <c r="P85" i="2"/>
  <c r="N5" i="2"/>
  <c r="P6" i="2"/>
  <c r="N7" i="2"/>
  <c r="P8" i="2"/>
  <c r="N9" i="2"/>
  <c r="P10" i="2"/>
  <c r="N11" i="2"/>
  <c r="P12" i="2"/>
  <c r="N13" i="2"/>
  <c r="P14" i="2"/>
  <c r="P16" i="2"/>
  <c r="P18" i="2"/>
  <c r="P20" i="2"/>
  <c r="P22" i="2"/>
  <c r="P24" i="2"/>
  <c r="P26" i="2"/>
  <c r="P28" i="2"/>
  <c r="P30" i="2"/>
  <c r="P32" i="2"/>
  <c r="P34" i="2"/>
  <c r="P36" i="2"/>
  <c r="P38" i="2"/>
  <c r="P40" i="2"/>
  <c r="P42" i="2"/>
  <c r="P44" i="2"/>
  <c r="P46" i="2"/>
  <c r="P48" i="2"/>
  <c r="P50" i="2"/>
  <c r="P52" i="2"/>
  <c r="P54" i="2"/>
  <c r="P56" i="2"/>
  <c r="P58" i="2"/>
  <c r="P60" i="2"/>
  <c r="P62" i="2"/>
  <c r="P64" i="2"/>
  <c r="P66" i="2"/>
  <c r="P68" i="2"/>
  <c r="P70" i="2"/>
  <c r="P72" i="2"/>
  <c r="P74" i="2"/>
  <c r="P76" i="2"/>
  <c r="P78" i="2"/>
  <c r="P80" i="2"/>
  <c r="P82" i="2"/>
  <c r="P84" i="2"/>
  <c r="I5" i="2"/>
  <c r="O5" i="2"/>
  <c r="O86" i="2" s="1"/>
  <c r="Q5" i="2"/>
  <c r="R5" i="2"/>
  <c r="I6" i="2"/>
  <c r="Q6" i="2"/>
  <c r="I7" i="2"/>
  <c r="Q7" i="2"/>
  <c r="R8" i="2"/>
  <c r="Q8" i="2"/>
  <c r="I8" i="2"/>
  <c r="R9" i="2"/>
  <c r="Q9" i="2"/>
  <c r="I9" i="2"/>
  <c r="R10" i="2"/>
  <c r="Q10" i="2"/>
  <c r="I10" i="2"/>
  <c r="R11" i="2"/>
  <c r="Q11" i="2"/>
  <c r="I11" i="2"/>
  <c r="R12" i="2"/>
  <c r="Q12" i="2"/>
  <c r="I12" i="2"/>
  <c r="R13" i="2"/>
  <c r="Q13" i="2"/>
  <c r="I13" i="2"/>
  <c r="R14" i="2"/>
  <c r="Q14" i="2"/>
  <c r="I14" i="2"/>
  <c r="R15" i="2"/>
  <c r="Q15" i="2"/>
  <c r="I15" i="2"/>
  <c r="R16" i="2"/>
  <c r="Q16" i="2"/>
  <c r="I16" i="2"/>
  <c r="R17" i="2"/>
  <c r="Q17" i="2"/>
  <c r="I17" i="2"/>
  <c r="R18" i="2"/>
  <c r="Q18" i="2"/>
  <c r="I18" i="2"/>
  <c r="R19" i="2"/>
  <c r="Q19" i="2"/>
  <c r="I19" i="2"/>
  <c r="R20" i="2"/>
  <c r="Q20" i="2"/>
  <c r="I20" i="2"/>
  <c r="R21" i="2"/>
  <c r="Q21" i="2"/>
  <c r="I21" i="2"/>
  <c r="R22" i="2"/>
  <c r="Q22" i="2"/>
  <c r="I22" i="2"/>
  <c r="R23" i="2"/>
  <c r="Q23" i="2"/>
  <c r="I23" i="2"/>
  <c r="R24" i="2"/>
  <c r="Q24" i="2"/>
  <c r="I24" i="2"/>
  <c r="R25" i="2"/>
  <c r="Q25" i="2"/>
  <c r="I25" i="2"/>
  <c r="R26" i="2"/>
  <c r="Q26" i="2"/>
  <c r="I26" i="2"/>
  <c r="R27" i="2"/>
  <c r="Q27" i="2"/>
  <c r="I27" i="2"/>
  <c r="R28" i="2"/>
  <c r="Q28" i="2"/>
  <c r="I28" i="2"/>
  <c r="R29" i="2"/>
  <c r="Q29" i="2"/>
  <c r="I29" i="2"/>
  <c r="R30" i="2"/>
  <c r="Q30" i="2"/>
  <c r="I30" i="2"/>
  <c r="R31" i="2"/>
  <c r="Q31" i="2"/>
  <c r="I31" i="2"/>
  <c r="R32" i="2"/>
  <c r="Q32" i="2"/>
  <c r="I32" i="2"/>
  <c r="R33" i="2"/>
  <c r="Q33" i="2"/>
  <c r="I33" i="2"/>
  <c r="R34" i="2"/>
  <c r="Q34" i="2"/>
  <c r="I34" i="2"/>
  <c r="R35" i="2"/>
  <c r="Q35" i="2"/>
  <c r="I35" i="2"/>
  <c r="R36" i="2"/>
  <c r="Q36" i="2"/>
  <c r="I36" i="2"/>
  <c r="R37" i="2"/>
  <c r="Q37" i="2"/>
  <c r="I37" i="2"/>
  <c r="R38" i="2"/>
  <c r="Q38" i="2"/>
  <c r="I38" i="2"/>
  <c r="R39" i="2"/>
  <c r="Q39" i="2"/>
  <c r="I39" i="2"/>
  <c r="R40" i="2"/>
  <c r="Q40" i="2"/>
  <c r="I40" i="2"/>
  <c r="R41" i="2"/>
  <c r="Q41" i="2"/>
  <c r="I41" i="2"/>
  <c r="R42" i="2"/>
  <c r="Q42" i="2"/>
  <c r="I42" i="2"/>
  <c r="R43" i="2"/>
  <c r="Q43" i="2"/>
  <c r="I43" i="2"/>
  <c r="R44" i="2"/>
  <c r="Q44" i="2"/>
  <c r="I44" i="2"/>
  <c r="I45" i="2"/>
  <c r="Q45" i="2"/>
  <c r="I46" i="2"/>
  <c r="Q46" i="2"/>
  <c r="I47" i="2"/>
  <c r="Q47" i="2"/>
  <c r="I48" i="2"/>
  <c r="Q48" i="2"/>
  <c r="R49" i="2"/>
  <c r="Q49" i="2"/>
  <c r="I49" i="2"/>
  <c r="R50" i="2"/>
  <c r="Q50" i="2"/>
  <c r="I50" i="2"/>
  <c r="R51" i="2"/>
  <c r="Q51" i="2"/>
  <c r="I51" i="2"/>
  <c r="R52" i="2"/>
  <c r="Q52" i="2"/>
  <c r="I52" i="2"/>
  <c r="R53" i="2"/>
  <c r="Q53" i="2"/>
  <c r="I53" i="2"/>
  <c r="R54" i="2"/>
  <c r="Q54" i="2"/>
  <c r="I54" i="2"/>
  <c r="R55" i="2"/>
  <c r="Q55" i="2"/>
  <c r="I55" i="2"/>
  <c r="R56" i="2"/>
  <c r="Q56" i="2"/>
  <c r="I56" i="2"/>
  <c r="R57" i="2"/>
  <c r="Q57" i="2"/>
  <c r="I57" i="2"/>
  <c r="R58" i="2"/>
  <c r="Q58" i="2"/>
  <c r="I58" i="2"/>
  <c r="R59" i="2"/>
  <c r="Q59" i="2"/>
  <c r="I59" i="2"/>
  <c r="R60" i="2"/>
  <c r="Q60" i="2"/>
  <c r="I60" i="2"/>
  <c r="R61" i="2"/>
  <c r="Q61" i="2"/>
  <c r="I61" i="2"/>
  <c r="R62" i="2"/>
  <c r="Q62" i="2"/>
  <c r="I62" i="2"/>
  <c r="R63" i="2"/>
  <c r="Q63" i="2"/>
  <c r="I63" i="2"/>
  <c r="R64" i="2"/>
  <c r="Q64" i="2"/>
  <c r="I64" i="2"/>
  <c r="R65" i="2"/>
  <c r="Q65" i="2"/>
  <c r="I65" i="2"/>
  <c r="R66" i="2"/>
  <c r="Q66" i="2"/>
  <c r="I66" i="2"/>
  <c r="R67" i="2"/>
  <c r="Q67" i="2"/>
  <c r="I67" i="2"/>
  <c r="R68" i="2"/>
  <c r="Q68" i="2"/>
  <c r="I68" i="2"/>
  <c r="R69" i="2"/>
  <c r="Q69" i="2"/>
  <c r="I69" i="2"/>
  <c r="R70" i="2"/>
  <c r="Q70" i="2"/>
  <c r="I70" i="2"/>
  <c r="R71" i="2"/>
  <c r="Q71" i="2"/>
  <c r="I71" i="2"/>
  <c r="R72" i="2"/>
  <c r="Q72" i="2"/>
  <c r="I72" i="2"/>
  <c r="R73" i="2"/>
  <c r="Q73" i="2"/>
  <c r="I73" i="2"/>
  <c r="R74" i="2"/>
  <c r="Q74" i="2"/>
  <c r="I74" i="2"/>
  <c r="R75" i="2"/>
  <c r="Q75" i="2"/>
  <c r="I75" i="2"/>
  <c r="R76" i="2"/>
  <c r="Q76" i="2"/>
  <c r="I76" i="2"/>
  <c r="R77" i="2"/>
  <c r="Q77" i="2"/>
  <c r="I77" i="2"/>
  <c r="R78" i="2"/>
  <c r="Q78" i="2"/>
  <c r="I78" i="2"/>
  <c r="R79" i="2"/>
  <c r="Q79" i="2"/>
  <c r="I79" i="2"/>
  <c r="R80" i="2"/>
  <c r="Q80" i="2"/>
  <c r="I80" i="2"/>
  <c r="R81" i="2"/>
  <c r="Q81" i="2"/>
  <c r="I81" i="2"/>
  <c r="R82" i="2"/>
  <c r="Q82" i="2"/>
  <c r="I82" i="2"/>
  <c r="R83" i="2"/>
  <c r="Q83" i="2"/>
  <c r="I83" i="2"/>
  <c r="I84" i="2"/>
  <c r="Q84" i="2"/>
  <c r="I85" i="2"/>
  <c r="Q85" i="2"/>
  <c r="N86" i="2" l="1"/>
  <c r="P86" i="2"/>
  <c r="Q86" i="2"/>
  <c r="Q3" i="2" s="1"/>
  <c r="I86" i="2"/>
  <c r="I3" i="2" s="1"/>
  <c r="R86" i="2"/>
  <c r="R3" i="2" s="1"/>
</calcChain>
</file>

<file path=xl/sharedStrings.xml><?xml version="1.0" encoding="utf-8"?>
<sst xmlns="http://schemas.openxmlformats.org/spreadsheetml/2006/main" count="414" uniqueCount="246">
  <si>
    <t>Кадастровый номер</t>
  </si>
  <si>
    <t>Площадь, кв.м</t>
  </si>
  <si>
    <t>Рыночная  стоимость  с учетом  мест общего пользования с учетом земельного участка, руб., с  учетом НДС</t>
  </si>
  <si>
    <t>Рыночная  стоимость  с учетом  мест общего пользования с учетом земельного участка, руб., без  учета НДС</t>
  </si>
  <si>
    <t>Коэффициент отношения ликвидационной стоимости к рыночной</t>
  </si>
  <si>
    <t>Рыночная  стоимость  с учетом  мест общего пользования, без учета земельного участка, руб., с  учетом НДС</t>
  </si>
  <si>
    <t>Рыночная  стоимость  с учетом  мест общего пользования, без учета земельного участка, руб., без  учета НДС</t>
  </si>
  <si>
    <t>№1</t>
  </si>
  <si>
    <t>77:03:0006001:4234</t>
  </si>
  <si>
    <t>№2</t>
  </si>
  <si>
    <t>77:03:0006001:4197</t>
  </si>
  <si>
    <t>№3</t>
  </si>
  <si>
    <t>77:03:0006001:4204</t>
  </si>
  <si>
    <t>№4</t>
  </si>
  <si>
    <t>77:03:0006001:4164</t>
  </si>
  <si>
    <t>№5</t>
  </si>
  <si>
    <t>77:03:0006001:4196</t>
  </si>
  <si>
    <t>№6</t>
  </si>
  <si>
    <t>77:03:0006001:4203</t>
  </si>
  <si>
    <t>№7</t>
  </si>
  <si>
    <t>77:03:0006001:4235</t>
  </si>
  <si>
    <t>№8</t>
  </si>
  <si>
    <t>77:03:0006001:4224</t>
  </si>
  <si>
    <t>№9</t>
  </si>
  <si>
    <t>77:03:0006001:4232</t>
  </si>
  <si>
    <t>№10</t>
  </si>
  <si>
    <t>77:03:0006001:4237</t>
  </si>
  <si>
    <t>№11</t>
  </si>
  <si>
    <t>77:03:0006001:4207</t>
  </si>
  <si>
    <t>№12</t>
  </si>
  <si>
    <t>77:03:0006001:4236</t>
  </si>
  <si>
    <t>№13</t>
  </si>
  <si>
    <t>77:03:0006001:4198</t>
  </si>
  <si>
    <t>№14</t>
  </si>
  <si>
    <t>77:03:0006001:4221</t>
  </si>
  <si>
    <t>№15</t>
  </si>
  <si>
    <t>77:03:0006001:4190</t>
  </si>
  <si>
    <t>№16</t>
  </si>
  <si>
    <t>77:03:0006001:4227</t>
  </si>
  <si>
    <t>№17</t>
  </si>
  <si>
    <t>77:03:0006001:4215</t>
  </si>
  <si>
    <t>№18</t>
  </si>
  <si>
    <t>77:03:0006001:4162</t>
  </si>
  <si>
    <t>№19</t>
  </si>
  <si>
    <t>77:03:0006001:4200</t>
  </si>
  <si>
    <t>№20</t>
  </si>
  <si>
    <t>№21</t>
  </si>
  <si>
    <t>77:03:0006001:4188</t>
  </si>
  <si>
    <t>№22</t>
  </si>
  <si>
    <t>77:03:0006001:4157</t>
  </si>
  <si>
    <t>№23</t>
  </si>
  <si>
    <t>77:03:0006001:4165</t>
  </si>
  <si>
    <t>№24</t>
  </si>
  <si>
    <t>77:03:0006001:4208</t>
  </si>
  <si>
    <t>№25</t>
  </si>
  <si>
    <t>77:03:0006001:4156</t>
  </si>
  <si>
    <t>№26</t>
  </si>
  <si>
    <t>77:03:0006001:4167</t>
  </si>
  <si>
    <t>№27</t>
  </si>
  <si>
    <t>77:03:0006001:4158</t>
  </si>
  <si>
    <t>№28</t>
  </si>
  <si>
    <t>77:03:0006001:4180</t>
  </si>
  <si>
    <t>№29</t>
  </si>
  <si>
    <t>77:03:0006001:4163</t>
  </si>
  <si>
    <t>№30</t>
  </si>
  <si>
    <t>77:03:0006001:4230</t>
  </si>
  <si>
    <t>№31</t>
  </si>
  <si>
    <t>№32</t>
  </si>
  <si>
    <t>№33</t>
  </si>
  <si>
    <t>77:03:0006001:4219</t>
  </si>
  <si>
    <t>№34</t>
  </si>
  <si>
    <t>77:03:0006001:4161</t>
  </si>
  <si>
    <t>№35</t>
  </si>
  <si>
    <t>77:03:0006001:4216</t>
  </si>
  <si>
    <t>№36</t>
  </si>
  <si>
    <t>77:03:0006001:4189</t>
  </si>
  <si>
    <t>№37</t>
  </si>
  <si>
    <t>77:03:0006001:4217</t>
  </si>
  <si>
    <t>№38</t>
  </si>
  <si>
    <t>77:03:0006001:4178</t>
  </si>
  <si>
    <t>№39</t>
  </si>
  <si>
    <t>77:03:0006001:4195</t>
  </si>
  <si>
    <t>№40</t>
  </si>
  <si>
    <t>77:03:0006001:4154</t>
  </si>
  <si>
    <t>№41</t>
  </si>
  <si>
    <t>77:03:0006001:4211</t>
  </si>
  <si>
    <t>№42</t>
  </si>
  <si>
    <t>77:03:0006001:4159</t>
  </si>
  <si>
    <t>№43</t>
  </si>
  <si>
    <t>77:03:0006001:4192</t>
  </si>
  <si>
    <t>№44</t>
  </si>
  <si>
    <t>77:03:0006001:4212</t>
  </si>
  <si>
    <t>77:03:0006001:4171</t>
  </si>
  <si>
    <t>77:03:0006001:4174</t>
  </si>
  <si>
    <t>77:03:0006001:4179</t>
  </si>
  <si>
    <t>77:03:0006001:4160</t>
  </si>
  <si>
    <t>77:03:0006001:4155</t>
  </si>
  <si>
    <t>77:03:0006001:4225</t>
  </si>
  <si>
    <t>77:03:0006001:4226</t>
  </si>
  <si>
    <t>77:03:0006001:4205</t>
  </si>
  <si>
    <t>77:03:0006001:4172</t>
  </si>
  <si>
    <t>77:03:0006001:4175</t>
  </si>
  <si>
    <t>77:03:0006001:4170</t>
  </si>
  <si>
    <t>77:03:0006001:4229</t>
  </si>
  <si>
    <t>77:03:0006001:4194</t>
  </si>
  <si>
    <t>77:03:0006001:4206</t>
  </si>
  <si>
    <t>77:03:0006001:4223</t>
  </si>
  <si>
    <t>77:03:0006001:4222</t>
  </si>
  <si>
    <t>77:03:0006001:4166</t>
  </si>
  <si>
    <t>77:03:0006001:4201</t>
  </si>
  <si>
    <t>77:03:0006001:4185</t>
  </si>
  <si>
    <t>77:03:0006001:4169</t>
  </si>
  <si>
    <t>77:03:0006001:4202</t>
  </si>
  <si>
    <t>77:03:0006001:4187</t>
  </si>
  <si>
    <t>77:03:0006001:4228</t>
  </si>
  <si>
    <t>77:03:0006001:4168</t>
  </si>
  <si>
    <t>77:03:0006001:4181</t>
  </si>
  <si>
    <t>77:03:0006001:4182</t>
  </si>
  <si>
    <t>77:03:0006001:4177</t>
  </si>
  <si>
    <t>77:03:0006001:4176</t>
  </si>
  <si>
    <t>77:03:0006001:4173</t>
  </si>
  <si>
    <t>77:03:0006001:4220</t>
  </si>
  <si>
    <t>77:03:0006001:4183</t>
  </si>
  <si>
    <t>77:03:0006001:4191</t>
  </si>
  <si>
    <t>77:03:0006001:4209</t>
  </si>
  <si>
    <t>77:03:0006001:4243</t>
  </si>
  <si>
    <t>77:03:0006001:4244</t>
  </si>
  <si>
    <t>77:03:0006001:4241</t>
  </si>
  <si>
    <t>77:03:0006001:4239</t>
  </si>
  <si>
    <t>77:03:0006001:4240</t>
  </si>
  <si>
    <t>77:03:0006001:4238</t>
  </si>
  <si>
    <t>77:03:0006001:4186</t>
  </si>
  <si>
    <t>Этаж</t>
  </si>
  <si>
    <t>№ помещения на поэтажном плане</t>
  </si>
  <si>
    <t>№ БТИ помещения</t>
  </si>
  <si>
    <t xml:space="preserve">п.1.07 </t>
  </si>
  <si>
    <t xml:space="preserve">п.1.15 </t>
  </si>
  <si>
    <t xml:space="preserve">п.1.05 </t>
  </si>
  <si>
    <t xml:space="preserve">п.1.18 </t>
  </si>
  <si>
    <t xml:space="preserve">п.1.20 </t>
  </si>
  <si>
    <t xml:space="preserve">п.1.17 </t>
  </si>
  <si>
    <t xml:space="preserve">п.1.11 </t>
  </si>
  <si>
    <t xml:space="preserve">п.1.14 </t>
  </si>
  <si>
    <t xml:space="preserve">п.1.13 </t>
  </si>
  <si>
    <t xml:space="preserve">п.1.12 </t>
  </si>
  <si>
    <t xml:space="preserve">п.1.19 </t>
  </si>
  <si>
    <t xml:space="preserve">п.1.10 </t>
  </si>
  <si>
    <t xml:space="preserve">п.1.04 </t>
  </si>
  <si>
    <t xml:space="preserve">п.1.09 </t>
  </si>
  <si>
    <t xml:space="preserve">п.1.03 </t>
  </si>
  <si>
    <t xml:space="preserve">п.1.01 </t>
  </si>
  <si>
    <t xml:space="preserve">п.1.08 </t>
  </si>
  <si>
    <t xml:space="preserve">п.1.02 </t>
  </si>
  <si>
    <t xml:space="preserve">п.1.16 </t>
  </si>
  <si>
    <t xml:space="preserve">п.2.10 </t>
  </si>
  <si>
    <t xml:space="preserve">п.2.18 </t>
  </si>
  <si>
    <t xml:space="preserve">п.2.15 </t>
  </si>
  <si>
    <t xml:space="preserve">п.2.03 </t>
  </si>
  <si>
    <t xml:space="preserve">п.2.08 </t>
  </si>
  <si>
    <t xml:space="preserve">п.2.14 </t>
  </si>
  <si>
    <t xml:space="preserve">п.2.17 </t>
  </si>
  <si>
    <t xml:space="preserve">п.2.09 </t>
  </si>
  <si>
    <t xml:space="preserve">п.2.16 </t>
  </si>
  <si>
    <t xml:space="preserve">п.2.05 </t>
  </si>
  <si>
    <t xml:space="preserve">п.2.07 </t>
  </si>
  <si>
    <t>п.2.24</t>
  </si>
  <si>
    <t xml:space="preserve">п.2.11 </t>
  </si>
  <si>
    <t>п.2.27</t>
  </si>
  <si>
    <t xml:space="preserve">п.2.19 </t>
  </si>
  <si>
    <t>п.2.23</t>
  </si>
  <si>
    <t>п.2.22</t>
  </si>
  <si>
    <t>п.2.26</t>
  </si>
  <si>
    <t>п.2.21</t>
  </si>
  <si>
    <t>п.2.29</t>
  </si>
  <si>
    <t>п.2.28</t>
  </si>
  <si>
    <t>п.2.20</t>
  </si>
  <si>
    <t xml:space="preserve">п.2.13 </t>
  </si>
  <si>
    <t xml:space="preserve">п.2.01 </t>
  </si>
  <si>
    <t xml:space="preserve">п.2.02 </t>
  </si>
  <si>
    <t xml:space="preserve">п.2.25 </t>
  </si>
  <si>
    <t xml:space="preserve">п.2.12 </t>
  </si>
  <si>
    <t xml:space="preserve">п.3.10 </t>
  </si>
  <si>
    <t xml:space="preserve">п.3.18 </t>
  </si>
  <si>
    <t xml:space="preserve">п.3.15 </t>
  </si>
  <si>
    <t xml:space="preserve">п.3.03 </t>
  </si>
  <si>
    <t xml:space="preserve">п.3.05 </t>
  </si>
  <si>
    <t xml:space="preserve">п.3.06 </t>
  </si>
  <si>
    <t xml:space="preserve">п.3.16 </t>
  </si>
  <si>
    <t xml:space="preserve">п.3.14 </t>
  </si>
  <si>
    <t xml:space="preserve">п.3.08 </t>
  </si>
  <si>
    <t xml:space="preserve">п.3.17 </t>
  </si>
  <si>
    <t xml:space="preserve">п.3.04 </t>
  </si>
  <si>
    <t xml:space="preserve">п.3.07 </t>
  </si>
  <si>
    <t xml:space="preserve">п.3.09 </t>
  </si>
  <si>
    <t xml:space="preserve">п.3.11 </t>
  </si>
  <si>
    <t>п.3.23</t>
  </si>
  <si>
    <t>п.3.26</t>
  </si>
  <si>
    <t xml:space="preserve">п.3.25 </t>
  </si>
  <si>
    <t xml:space="preserve">п.3.19 </t>
  </si>
  <si>
    <t>п.3.21</t>
  </si>
  <si>
    <t>п.3.28</t>
  </si>
  <si>
    <t>п.3.20</t>
  </si>
  <si>
    <t>п.3.27</t>
  </si>
  <si>
    <t>п.3.22</t>
  </si>
  <si>
    <t xml:space="preserve">п.3.13 </t>
  </si>
  <si>
    <t xml:space="preserve">п.3.01 </t>
  </si>
  <si>
    <t xml:space="preserve">п.3.02 </t>
  </si>
  <si>
    <t>п.3.24</t>
  </si>
  <si>
    <t xml:space="preserve">п.3.12 </t>
  </si>
  <si>
    <t xml:space="preserve">п.4.02 </t>
  </si>
  <si>
    <t xml:space="preserve">п.4.06 </t>
  </si>
  <si>
    <t xml:space="preserve">п.4.04 </t>
  </si>
  <si>
    <t xml:space="preserve">п.4.03 </t>
  </si>
  <si>
    <t xml:space="preserve">п.4.05 </t>
  </si>
  <si>
    <t xml:space="preserve">п.4.01 </t>
  </si>
  <si>
    <t xml:space="preserve">п.4.07 </t>
  </si>
  <si>
    <t>Лот</t>
  </si>
  <si>
    <t>БЦ "Графит"</t>
  </si>
  <si>
    <t>Сводная таблица по офисным помещениям</t>
  </si>
  <si>
    <t>Полезная (м2)</t>
  </si>
  <si>
    <t>Общая стомость  лотов 
(руб. с НДС)</t>
  </si>
  <si>
    <t>Средняя стоимость 
1 кв.м.</t>
  </si>
  <si>
    <t>МОП (м2)</t>
  </si>
  <si>
    <t>ЗУ (м2)</t>
  </si>
  <si>
    <t>Общая (м2)</t>
  </si>
  <si>
    <t>Задатки</t>
  </si>
  <si>
    <t>Шаг повышения</t>
  </si>
  <si>
    <t>№ Лота</t>
  </si>
  <si>
    <t>Наименование объекта, передаваемого в собственность Покупателя</t>
  </si>
  <si>
    <t>Кадастр. №  помещения</t>
  </si>
  <si>
    <t>Площадь Помещения,
передаваемого в собственность Покупателя, кв.м</t>
  </si>
  <si>
    <t>Стоимость объекта (начальная минимальная цена аукциона), руб. с НДС</t>
  </si>
  <si>
    <t>Стоимость 1 кв.м. (начальная минимальная цена аукциона), руб. с НДС</t>
  </si>
  <si>
    <t>Стоимость помещения без учёта доли ЗУ
(руб. с НДС)</t>
  </si>
  <si>
    <t>Величина НДС</t>
  </si>
  <si>
    <t>Рыночная сто-имость доли земельного участка, руб. (НДС не облагается)</t>
  </si>
  <si>
    <t>%
 Доля Покупателя в общей долевой собственности на МОП и ЗУ. 
%</t>
  </si>
  <si>
    <t>Доля Покупателя в общей долевой собственности на Места общего пользования. кв.м.</t>
  </si>
  <si>
    <t>Доля в праве собственности на Земельный участок кв.м.</t>
  </si>
  <si>
    <t>Доля Покупателя в общей долевой собственности кв.м.</t>
  </si>
  <si>
    <t>Сумма задатка для участия в аукционе руб. 10% (округление вверх до рубля)</t>
  </si>
  <si>
    <t>Шаг повышения на аукционе = 1% (округление вверх до рубля)</t>
  </si>
  <si>
    <t>Нежилое помещение</t>
  </si>
  <si>
    <t>Итог</t>
  </si>
  <si>
    <t>Рвночная Стоимость за 1 кв.м. с учетом  мест общего пользования с учетом земельного участка, руб., с  учетом НДС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</si>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</sst>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4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&quot;р.&quot;"/>
    <numFmt numFmtId="169" formatCode="#,##0&quot;р.&quot;"/>
    <numFmt numFmtId="170" formatCode="#,##0.0"/>
    <numFmt numFmtId="171" formatCode="0.0"/>
    <numFmt numFmtId="172" formatCode="[$$-409]#,##0"/>
    <numFmt numFmtId="173" formatCode="[$$-1009]#,##0.00;\-[$$-1009]#,##0.00"/>
    <numFmt numFmtId="174" formatCode="@\ *."/>
    <numFmt numFmtId="175" formatCode="#,##0.0;\(#,##0.0\)"/>
    <numFmt numFmtId="176" formatCode="0.00\ ;\(0.00\)"/>
    <numFmt numFmtId="177" formatCode="#,##0.00;\(#,##0.00\)"/>
    <numFmt numFmtId="178" formatCode="000000"/>
    <numFmt numFmtId="179" formatCode="#,##0;\-#,##0;&quot;-&quot;"/>
    <numFmt numFmtId="180" formatCode="0000"/>
    <numFmt numFmtId="181" formatCode="##,#0_;\(#,##0\);&quot;-&quot;??_);@"/>
    <numFmt numFmtId="182" formatCode="*(#,##0\);*#\,##0_);&quot;-&quot;??_);@"/>
    <numFmt numFmtId="183" formatCode="_*\(#,##0\);_*#,##0_);&quot;-&quot;??_);@"/>
    <numFmt numFmtId="184" formatCode="* \(#,##0\);* #,##0_);&quot;-&quot;??_);@"/>
    <numFmt numFmtId="185" formatCode="#,##0_);\(#,##0\);&quot;-&quot;??_);@"/>
    <numFmt numFmtId="186" formatCode="* #,##0_);* \(#,##0\);&quot;-&quot;??_);@"/>
    <numFmt numFmtId="187" formatCode="&quot;$&quot;#,##0.00_);[Red]\(&quot;$&quot;#,##0.00\)"/>
    <numFmt numFmtId="188" formatCode="\$#,##0\ ;\(\$#,##0\)"/>
    <numFmt numFmtId="189" formatCode="&quot;$&quot;0.00\ ;\(&quot;$&quot;0.00\)"/>
    <numFmt numFmtId="190" formatCode="mmmm\ d\,\ yyyy"/>
    <numFmt numFmtId="191" formatCode="dd\.mm\.yyyy&quot;a.&quot;"/>
    <numFmt numFmtId="192" formatCode="_-* #,##0.00[$€-1]_-;\-* #,##0.00[$€-1]_-;_-* &quot;-&quot;??[$€-1]_-"/>
    <numFmt numFmtId="193" formatCode="0_);[Red]\(0\)"/>
    <numFmt numFmtId="194" formatCode="_(* #,##0.0_);[Red]_(* \(#,##0.0\);&quot;nm &quot;"/>
    <numFmt numFmtId="195" formatCode="000"/>
    <numFmt numFmtId="196" formatCode="#,##0.00\ ;\(#,##0.00\)"/>
    <numFmt numFmtId="197" formatCode="0.0_)%;\(0.0\)%"/>
    <numFmt numFmtId="198" formatCode="0.00_)%;\(0.00\)%"/>
    <numFmt numFmtId="199" formatCode="0%_);\(0%\)"/>
    <numFmt numFmtId="200" formatCode="* \(#,##0.0\);* #,##0.0_);&quot;-&quot;??_);@"/>
    <numFmt numFmtId="201" formatCode="* \(#,##0.00\);* #,##0.00_);&quot;-&quot;??_);@"/>
    <numFmt numFmtId="202" formatCode="_(* \(#,##0.0\);_(* #,##0.0_);_(* &quot;-&quot;_);_(@_)"/>
    <numFmt numFmtId="203" formatCode="_(* \(#,##0.00\);_(* #,##0.00_);_(* &quot;-&quot;_);_(@_)"/>
    <numFmt numFmtId="204" formatCode="_(* \(#,##0.000\);_(* #,##0.000_);_(* &quot;-&quot;_);_(@_)"/>
    <numFmt numFmtId="205" formatCode="#,##0.000000;[Red]#,##0.000000"/>
    <numFmt numFmtId="206" formatCode="&quot;ЦS&quot;\ &quot;#&quot;\,&quot;#&quot;&quot;#&quot;0.00;[Red]\-&quot;ЦS&quot;\ &quot;#&quot;\,&quot;#&quot;&quot;#&quot;0.00"/>
    <numFmt numFmtId="207" formatCode="_ * #,##0_ ;_ * \(#,##0_ ;_ * &quot;-&quot;_ ;_ @_ "/>
    <numFmt numFmtId="208" formatCode="&quot;$&quot;#,##0.000000;[Red]&quot;$&quot;#,##0.000000"/>
    <numFmt numFmtId="209" formatCode="#,##0.0000000_$"/>
    <numFmt numFmtId="210" formatCode="&quot;$&quot;\ #,##0.00"/>
    <numFmt numFmtId="211" formatCode="_ * #,##0_ ;_ * \(#,##0_)\ ;_ * &quot;-&quot;_ ;_ @_ "/>
    <numFmt numFmtId="212" formatCode="&quot;$&quot;\ #,##0"/>
    <numFmt numFmtId="213" formatCode="&quot;$&quot;"/>
    <numFmt numFmtId="214" formatCode="_._.* #,##0_)_%;_._.* \(#,##0\)_%;_._.* \ _)_%"/>
    <numFmt numFmtId="215" formatCode="yyyy"/>
    <numFmt numFmtId="216" formatCode="yyyy\ &quot;aia&quot;"/>
    <numFmt numFmtId="217" formatCode="#,##0\ &quot;р.&quot;;\-#,##0\ &quot;р.&quot;"/>
    <numFmt numFmtId="218" formatCode="_(&quot;$&quot;* #,##0.00_);_(&quot;$&quot;* \(#,##0.00\);_(&quot;$&quot;* &quot;-&quot;??_);_(@_)"/>
    <numFmt numFmtId="219" formatCode="\$\ #,##0.0;[Red]\-\$\ #,##0.0"/>
    <numFmt numFmtId="220" formatCode="0.000000000"/>
    <numFmt numFmtId="221" formatCode="_([$-409]d\ mmm\ yyyy_);_(@_)"/>
    <numFmt numFmtId="222" formatCode="0.00000000000"/>
    <numFmt numFmtId="223" formatCode="&quot;Ј&quot;#,##0;\-&quot;Ј&quot;#,##0"/>
    <numFmt numFmtId="224" formatCode="0.0000000000"/>
    <numFmt numFmtId="225" formatCode="_(* #,##0.00_);_(* \(#,##0.00\);_(* &quot;-&quot;??_);_(@_)"/>
    <numFmt numFmtId="226" formatCode="#,##0.000"/>
    <numFmt numFmtId="227" formatCode="0.000"/>
    <numFmt numFmtId="228" formatCode="_-&quot;$&quot;\ * #,##0_-;\-&quot;$&quot;\ * #,##0_-;_-&quot;$&quot;\ * &quot;-&quot;_-;_-@_-"/>
    <numFmt numFmtId="229" formatCode="_-&quot;$&quot;\ * #,##0.00_-;\-&quot;$&quot;\ * #,##0.00_-;_-&quot;$&quot;\ * &quot;-&quot;??_-;_-@_-"/>
    <numFmt numFmtId="230" formatCode="0.0_)"/>
    <numFmt numFmtId="231" formatCode="#,##0.00;\-#,##0.00;&quot;-&quot;"/>
    <numFmt numFmtId="232" formatCode="#,##0%;\-#,##0%;&quot;- &quot;"/>
    <numFmt numFmtId="233" formatCode="#,##0.0%;\-#,##0.0%;&quot;- &quot;"/>
    <numFmt numFmtId="234" formatCode="#,##0.00%;\-#,##0.00%;&quot;- &quot;"/>
    <numFmt numFmtId="235" formatCode="#,##0.0;\-#,##0.0;&quot;-&quot;"/>
    <numFmt numFmtId="236" formatCode="_(&quot;$&quot;* #,##0_);_(&quot;$&quot;* \(#,##0\);_(&quot;$&quot;* &quot;-&quot;_);_(@_)"/>
    <numFmt numFmtId="237" formatCode="dd\.mm\.yyyy&quot;г.&quot;"/>
    <numFmt numFmtId="238" formatCode="General_)"/>
    <numFmt numFmtId="239" formatCode="[$-419]General"/>
    <numFmt numFmtId="240" formatCode="_-* #,##0_d_._-;\-* #,##0_d_._-;_-* &quot;-&quot;_d_._-;_-@_-"/>
    <numFmt numFmtId="241" formatCode="_-* #,##0.00_d_._-;\-* #,##0.00_d_._-;_-* &quot;-&quot;??_d_._-;_-@_-"/>
    <numFmt numFmtId="242" formatCode="_-* #,##0\ _d_._-;\-* #,##0\ _d_._-;_-* &quot;-&quot;\ _d_._-;_-@_-"/>
    <numFmt numFmtId="243" formatCode="_-* #,##0.00\ _d_._-;\-* #,##0.00\ _d_._-;_-* &quot;-&quot;??\ _d_._-;_-@_-"/>
    <numFmt numFmtId="244" formatCode="0%;\(0%\)"/>
    <numFmt numFmtId="245" formatCode="\ \ @"/>
    <numFmt numFmtId="246" formatCode="\ \ \ \ @"/>
    <numFmt numFmtId="247" formatCode="&quot;$&quot;#,##0_);[Red]\(&quot;$&quot;#,##0\)"/>
    <numFmt numFmtId="248" formatCode="_-* #,##0\ &quot;DM&quot;_-;\-* #,##0\ &quot;DM&quot;_-;_-* &quot;-&quot;\ &quot;DM&quot;_-;_-@_-"/>
    <numFmt numFmtId="249" formatCode="#,##0.00&quot; DM&quot;;[Red]\-#,##0.00&quot; DM&quot;"/>
    <numFmt numFmtId="250" formatCode="yyyy\ &quot;год&quot;"/>
    <numFmt numFmtId="251" formatCode="&quot;$&quot;#,##0;[Red]\-&quot;$&quot;#,##0"/>
    <numFmt numFmtId="252" formatCode="_ * #,##0.00_)\ _$_ ;_ * \(#,##0.00\)\ _$_ ;_ * &quot;-&quot;??_)\ _$_ ;_ @_ "/>
    <numFmt numFmtId="253" formatCode="_ * #,##0.00_)\ &quot;$&quot;_ ;_ * \(#,##0.00\)\ &quot;$&quot;_ ;_ * &quot;-&quot;??_)\ &quot;$&quot;_ ;_ @_ "/>
    <numFmt numFmtId="254" formatCode="#,##0_);\(#,##0\);#,###"/>
    <numFmt numFmtId="255" formatCode="&quot;Да&quot;;&quot;Да&quot;;&quot;Нет&quot;"/>
    <numFmt numFmtId="256" formatCode="0_)"/>
    <numFmt numFmtId="257" formatCode="_-[$€]* #,##0.00_-;\-[$€]* #,##0.00_-;_-[$€]* &quot;-&quot;??_-;_-@_-"/>
    <numFmt numFmtId="258" formatCode="#,##0.0000_ ;[Red]\-#,##0.0000\ "/>
    <numFmt numFmtId="259" formatCode="#,###,;[Red]\-#,##0,"/>
    <numFmt numFmtId="260" formatCode="#\ ##0.0_ ;[Red]\-#\ ##0.0\ "/>
    <numFmt numFmtId="261" formatCode="#,##0_ ;[Red]\-#,##0\ "/>
    <numFmt numFmtId="262" formatCode="#,##0.000_ ;[Red]\-#,##0.000\ "/>
    <numFmt numFmtId="263" formatCode="#,##0.0;[Red]\-#,##0.0"/>
    <numFmt numFmtId="264" formatCode="#,##0.00_р_."/>
    <numFmt numFmtId="265" formatCode="#,##0_ ;\-#,##0\ "/>
    <numFmt numFmtId="266" formatCode="#,##0.0\ ;\(#,##0.0\)"/>
    <numFmt numFmtId="267" formatCode="@&quot; ($)&quot;"/>
    <numFmt numFmtId="268" formatCode="@&quot; (%)&quot;"/>
    <numFmt numFmtId="269" formatCode="@&quot; (?)&quot;"/>
    <numFmt numFmtId="270" formatCode="@&quot; (£)&quot;"/>
    <numFmt numFmtId="271" formatCode="@&quot; (¥)&quot;"/>
    <numFmt numFmtId="272" formatCode="@&quot; (€)&quot;"/>
    <numFmt numFmtId="273" formatCode="@&quot; (x)&quot;"/>
    <numFmt numFmtId="274" formatCode="0.0_)\%;\(0.0\)\%;0.0_)\%;@_)_%"/>
    <numFmt numFmtId="275" formatCode="#,##0.0_)_%;\(#,##0.0\)_%;0.0_)_%;@_)_%"/>
    <numFmt numFmtId="276" formatCode="#,##0.0_x;\(#,##0.0\)_x;0.0_x;@_x"/>
    <numFmt numFmtId="277" formatCode="#,##0.0_x_x;\(#,##0.0\)_x_x;0.0_x_x;@_x_x"/>
    <numFmt numFmtId="278" formatCode="#,##0.0_x_x_x;\(#,##0.0\)_x_x_x;0.0_x_x_x;@_x_x_x"/>
    <numFmt numFmtId="279" formatCode="#,##0.0_x_x_x_x;\(#,##0.0\)_x_x_x_x;0.0_x_x_x_x;@_x_x_x_x"/>
    <numFmt numFmtId="280" formatCode="#,##0.0_x_x_x_x_x_x;\(#,##0.0\)_x_x_x_x_x_x;0.0_x_x_x_x_x_x;@_x_x_x_x_x_x"/>
    <numFmt numFmtId="281" formatCode="#,##0.0_x_x_x_x_x_x_x;\(#,##0.0\)_x_x_x_x_x_x_x;0.0_x_x_x_x_x_x_x;@_x_x_x_x_x_x_x"/>
    <numFmt numFmtId="282" formatCode="#,##0.0_x_x_x_x_x_x_x_x;\(#,##0.0\)_x_x_x_x_x_x_x_x;0.0_x_x_x_x_x_x_x_x;@_x_x_x_x_x_x_x_x"/>
    <numFmt numFmtId="283" formatCode="#,##0.00_x;\(#,##0.00\)_x;0.00_x;@_x"/>
    <numFmt numFmtId="284" formatCode="#,##0.00_x_x;\(#,##0.00\)_x_x;0_x_x;@_x_x"/>
    <numFmt numFmtId="285" formatCode="#,##0.00_x_x_x;\(#,##0.00\)_x_x_x;0.00_x_x_x;@_x_x_x"/>
    <numFmt numFmtId="286" formatCode="#,##0.00_x_x_x_x;\(#,##0.00\)_x_x_x_x;0.00_x_x_x_x;@_x_x_x_x"/>
    <numFmt numFmtId="287" formatCode="#,##0.00_x_x_x_x_x_x_x;\(#,##0.00\)_x_x_x_x_x_x_x;0.00_x_x_x_x_x_x_x;@_x_x_x_x_x_x_x"/>
    <numFmt numFmtId="288" formatCode="#,##0.00_x_x_x_x_x_x_x_x;\(#,##0.00\)_x_x_x_x_x_x_x_x;0.00_x_x_x_x_x_x_x_x;@_x_x_x_x_x_x_x_x"/>
    <numFmt numFmtId="289" formatCode="#,##0.00_x_x_x_x_x_x_x_x_x;\(#,##0.00\)_x_x_x_x_x_x_x_x_x;0.00_x_x_x_x_x_x_x_x_x;@_x_x_x_x_x_x_x_x_x"/>
    <numFmt numFmtId="290" formatCode="#,##0_x;\(#,##0\)_x;0_x;@_x"/>
    <numFmt numFmtId="291" formatCode="#,##0_x_x;\(#,##0\)_x_x;0_x_x;@_x_x"/>
    <numFmt numFmtId="292" formatCode="#,##0_x_x_x;\(#,##0\)_x_x_x;0_x_x_x;@_x_x_x"/>
    <numFmt numFmtId="293" formatCode="#,##0_x_x_x_x;\(#,##0\)_x_x_x_x;0_x_x_x_x;@_x_x_x_x"/>
    <numFmt numFmtId="294" formatCode="#,##0_x_x_x_x_x_x;\(#,##0\)_x_x_x_x_x_x;0_x_x_x_x_x_x;@_x_x_x_x_x_x"/>
    <numFmt numFmtId="295" formatCode="#,##0_x_x_x_x_x_x_X;\(#,##0\)_x_x_x_x_x_x_x;0_x_x_x_x_x_x_x;@_x_x_x_x_x_x_x"/>
    <numFmt numFmtId="296" formatCode="#,##0.0_);\(#,##0.0\);#,##0.0_);@_)"/>
    <numFmt numFmtId="297" formatCode="#,##0.0_);\(#,##0.0\)"/>
    <numFmt numFmtId="298" formatCode="&quot;$&quot;_(#,##0.00_);&quot;$&quot;\(#,##0.00\);&quot;$&quot;_(0.00_);@_)"/>
    <numFmt numFmtId="299" formatCode="&quot;£&quot;_(#,##0.00_);&quot;£&quot;\(#,##0.00\);&quot;£&quot;_(0.00_);@_)"/>
    <numFmt numFmtId="300" formatCode="&quot;?&quot;_(#,##0.00_);&quot;?&quot;\(#,##0.00\);&quot;?&quot;_(0.00_);@_)"/>
    <numFmt numFmtId="301" formatCode="&quot;$&quot;_(#,##0.00_);&quot;$&quot;\(#,##0.00\)"/>
    <numFmt numFmtId="302" formatCode="&quot;£&quot;_(#,##0.00_);&quot;£&quot;\(#,##0.00\)"/>
    <numFmt numFmtId="303" formatCode="&quot;?&quot;_(#,##0.00_);&quot;?&quot;\(#,##0.00\)"/>
    <numFmt numFmtId="304" formatCode="#,##0.00_);\(#,##0.00\);0.00_);@_)"/>
    <numFmt numFmtId="305" formatCode="\€_(#,##0.00_);\€\(#,##0.00\);\€_(0.00_);@_)"/>
    <numFmt numFmtId="306" formatCode="#,##0_)\x;\(#,##0\)\x;0_)\x;@_)_x"/>
    <numFmt numFmtId="307" formatCode="#,##0.0_)\x;\(#,##0.0\)\x"/>
    <numFmt numFmtId="308" formatCode="#,##0_)_x;\(#,##0\)_x;0_)_x;@_)_x"/>
    <numFmt numFmtId="309" formatCode="#,##0.0_)_x;\(#,##0.0\)_x"/>
    <numFmt numFmtId="310" formatCode="0.0_)\%;\(0.0\)\%"/>
    <numFmt numFmtId="311" formatCode="#,##0.0_)_%;\(#,##0.0\)_%"/>
    <numFmt numFmtId="312" formatCode="#.##0\.00"/>
    <numFmt numFmtId="313" formatCode="#\.00"/>
    <numFmt numFmtId="314" formatCode="\£\ #,##0_);[Red]\(\£\ #,##0\)"/>
    <numFmt numFmtId="315" formatCode="\¥\ #,##0_);[Red]\(\¥\ #,##0\)"/>
    <numFmt numFmtId="316" formatCode="#,##0;\(#,##0\)"/>
    <numFmt numFmtId="317" formatCode="_-* #,##0\ &quot;руб&quot;_-;\-* #,##0\ &quot;руб&quot;_-;_-* &quot;-&quot;\ &quot;руб&quot;_-;_-@_-"/>
    <numFmt numFmtId="318" formatCode="_(* #,##0_);_(* \(#,##0\);_(* &quot;-&quot;??_);_(@_)"/>
    <numFmt numFmtId="319" formatCode="#,##0;[Red]#,##0"/>
    <numFmt numFmtId="320" formatCode="&quot;\&quot;#,##0;[Red]\-&quot;\&quot;#,##0"/>
    <numFmt numFmtId="321" formatCode="\£#,##0_);\(\£#,##0\)"/>
    <numFmt numFmtId="322" formatCode="\•\ \ @"/>
    <numFmt numFmtId="323" formatCode="_-* #,##0\ _K_č_-;\-* #,##0\ _K_č_-;_-* &quot;-&quot;\ _K_č_-;_-@_-"/>
    <numFmt numFmtId="324" formatCode="&quot;error&quot;;&quot;error&quot;;&quot;OK&quot;;&quot;  &quot;@"/>
    <numFmt numFmtId="325" formatCode="_-* #,##0.00\ _K_č_-;\-* #,##0.00\ _K_č_-;_-* &quot;-&quot;??\ _K_č_-;_-@_-"/>
    <numFmt numFmtId="326" formatCode="\ #,##0.00&quot;    &quot;;\-#,##0.00&quot;    &quot;;&quot; -&quot;#&quot;    &quot;;@\ "/>
    <numFmt numFmtId="327" formatCode="&quot;$&quot;#,##0_);\(&quot;$&quot;#,##0\)"/>
    <numFmt numFmtId="328" formatCode="#,##0.00_%_);\(#,##0.00\)_%;**;@_%_)"/>
    <numFmt numFmtId="329" formatCode="#,##0.0;[Red]\(#,##0.0\)"/>
    <numFmt numFmtId="330" formatCode="#,##0;[Red]\(#,##0\)"/>
    <numFmt numFmtId="331" formatCode="\ #,##0.00[$р.]\ ;\-#,##0.00[$р.]\ ;&quot; -&quot;00[$р.]\ ;@\ "/>
    <numFmt numFmtId="332" formatCode="_(* #,##0.00_);[Red]_(* \(#,##0.00\);_(* &quot;-&quot;??_);_(@_)"/>
    <numFmt numFmtId="333" formatCode="&quot;$&quot;#,##0\ ;\(&quot;$&quot;#,##0\)"/>
    <numFmt numFmtId="334" formatCode="mmmm\-yy"/>
    <numFmt numFmtId="335" formatCode="\ \ _•\–\ \ \ \ @"/>
    <numFmt numFmtId="336" formatCode="dd\ mmm\ yyyy_);;;&quot;  &quot;@"/>
    <numFmt numFmtId="337" formatCode="#,##0_);\(#,##0\);&quot;- &quot;;&quot;  &quot;@"/>
    <numFmt numFmtId="338" formatCode="_-* #,##0_-;\-* #,##0_-;_-* &quot;-&quot;_-;_-@_-"/>
    <numFmt numFmtId="339" formatCode="&quot;$&quot;#,##0.0;[Red]\(&quot;$&quot;#,##0.0\)"/>
    <numFmt numFmtId="340" formatCode="0.0\x"/>
    <numFmt numFmtId="341" formatCode="_-* #,##0\ _K_e_s_-;\-* #,##0\ _K_e_s_-;_-* &quot;-&quot;\ _K_e_s_-;_-@_-"/>
    <numFmt numFmtId="342" formatCode="_-* #,##0.00\ _K_e_s_-;\-* #,##0.00\ _K_e_s_-;_-* &quot;-&quot;??\ _K_e_s_-;_-@_-"/>
    <numFmt numFmtId="343" formatCode="_-* #,##0\ _F_B_-;\-* #,##0\ _F_B_-;_-* &quot;-&quot;\ _F_B_-;_-@_-"/>
    <numFmt numFmtId="344" formatCode="_-* #,##0.00\ _F_B_-;\-* #,##0.00\ _F_B_-;_-* &quot;-&quot;??\ _F_B_-;_-@_-"/>
    <numFmt numFmtId="345" formatCode="#,##0.0000_);\(#,##0.0000\);&quot;- &quot;;&quot;  &quot;@"/>
    <numFmt numFmtId="346" formatCode="#,##0.0_);[Red]\(#,##0.0\)"/>
    <numFmt numFmtId="347" formatCode="&quot;$&quot;#,##0.0_%_);\(&quot;$&quot;#,##0.0\)_%"/>
    <numFmt numFmtId="348" formatCode="&quot;$&quot;#,##0.00_%_);\(&quot;$&quot;#,##0.00\)_%"/>
    <numFmt numFmtId="349" formatCode="0.0\x_)_);&quot;NM    &quot;;0.0\x_)_)"/>
    <numFmt numFmtId="350" formatCode="0.0%_);\(0.0%\)"/>
    <numFmt numFmtId="351" formatCode="_-* #,##0_-;_-* #,##0\-;_-* &quot;-&quot;_-;_-@_-"/>
    <numFmt numFmtId="352" formatCode="_-* #,##0.00_-;_-* #,##0.00\-;_-* &quot;-&quot;??_-;_-@_-"/>
    <numFmt numFmtId="353" formatCode="[Red]General"/>
    <numFmt numFmtId="354" formatCode="_-* #,##0.00\ &quot;Kč&quot;_-;\-* #,##0.00\ &quot;Kč&quot;_-;_-* &quot;-&quot;??\ &quot;Kč&quot;_-;_-@_-"/>
    <numFmt numFmtId="355" formatCode="_-* #,##0.00_-;\-* #,##0.00_-;_-* &quot;-&quot;??_-;_-@_-"/>
    <numFmt numFmtId="356" formatCode="_-* #,##0.00\ &quot;Kes&quot;_-;\-* #,##0.00\ &quot;Kes&quot;_-;_-* &quot;-&quot;??\ &quot;Kes&quot;_-;_-@_-"/>
    <numFmt numFmtId="357" formatCode="_-* #,##0\ &quot;$&quot;_-;\-* #,##0\ &quot;$&quot;_-;_-* &quot;-&quot;\ &quot;$&quot;_-;_-@_-"/>
    <numFmt numFmtId="358" formatCode="00\ 00\ 00"/>
    <numFmt numFmtId="359" formatCode="_(* #,##0.0_);_(* \(#,##0.0\);_(* &quot;-&quot;??_);_(@_)"/>
    <numFmt numFmtId="360" formatCode="&quot;$&quot;#,##0.00;\(&quot;$&quot;#,##0.00\)"/>
    <numFmt numFmtId="361" formatCode="_-* #,##0_-;\-* #,##0_-;_-* &quot;-&quot;??_-;_-@_-"/>
    <numFmt numFmtId="362" formatCode="#,##0.0;\-#,##0.0"/>
    <numFmt numFmtId="363" formatCode="[$$-409]#,##0_ ;[Red]\-[$$-409]#,##0\ "/>
    <numFmt numFmtId="364" formatCode="_-[$$-409]* #,##0_ ;_-[$$-409]* \-#,##0\ ;_-[$$-409]* &quot;-&quot;??_ ;_-@_ "/>
    <numFmt numFmtId="365" formatCode="_-* #,##0\ _₽_-;\-* #,##0\ _₽_-;_-* &quot;-&quot;??\ _₽_-;_-@_-"/>
    <numFmt numFmtId="366" formatCode="0.0%"/>
  </numFmts>
  <fonts count="3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family val="2"/>
    </font>
    <font>
      <sz val="10"/>
      <name val="MS Sans Serif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0"/>
      <name val="Times New Roman Cyr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9"/>
      <name val="Arial Cyr"/>
    </font>
    <font>
      <sz val="11"/>
      <color indexed="17"/>
      <name val="Times New Roman"/>
      <family val="2"/>
      <charset val="204"/>
    </font>
    <font>
      <sz val="8"/>
      <name val="Arial"/>
      <family val="2"/>
      <charset val="204"/>
    </font>
    <font>
      <u/>
      <sz val="10"/>
      <color indexed="12"/>
      <name val="Times New Roman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u/>
      <sz val="9.9"/>
      <color theme="10"/>
      <name val="Calibri"/>
      <family val="2"/>
      <charset val="204"/>
    </font>
    <font>
      <i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System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Book Antiqua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8"/>
      <name val="Helv"/>
      <family val="2"/>
    </font>
    <font>
      <sz val="14"/>
      <name val="Tms Rmn"/>
    </font>
    <font>
      <sz val="9"/>
      <color indexed="11"/>
      <name val="Arial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3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  <charset val="204"/>
    </font>
    <font>
      <sz val="10"/>
      <name val="StoneSerif"/>
      <charset val="204"/>
    </font>
    <font>
      <b/>
      <sz val="10"/>
      <name val="Arial Cyr"/>
      <family val="2"/>
      <charset val="204"/>
    </font>
    <font>
      <b/>
      <sz val="7"/>
      <color indexed="9"/>
      <name val="Pragmatica"/>
    </font>
    <font>
      <sz val="12"/>
      <name val="Tms Rmn"/>
      <charset val="204"/>
    </font>
    <font>
      <sz val="10"/>
      <color indexed="12"/>
      <name val="Times New Roman Cyr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20"/>
      <name val="Arial Cyr"/>
      <family val="2"/>
      <charset val="204"/>
    </font>
    <font>
      <sz val="8"/>
      <name val="Arial"/>
      <family val="2"/>
    </font>
    <font>
      <b/>
      <i/>
      <sz val="10"/>
      <name val="Arial Cyr"/>
      <family val="2"/>
      <charset val="204"/>
    </font>
    <font>
      <b/>
      <sz val="7"/>
      <name val="Pragmatica"/>
    </font>
    <font>
      <i/>
      <sz val="11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Courier"/>
      <family val="3"/>
    </font>
    <font>
      <sz val="10"/>
      <name val="Geneva"/>
      <family val="2"/>
    </font>
    <font>
      <sz val="11"/>
      <color indexed="53"/>
      <name val="Calibri"/>
      <family val="2"/>
      <charset val="204"/>
    </font>
    <font>
      <b/>
      <u/>
      <sz val="10"/>
      <name val="Arial"/>
      <family val="2"/>
    </font>
    <font>
      <sz val="8"/>
      <name val="Arial Cyr"/>
      <family val="2"/>
      <charset val="204"/>
    </font>
    <font>
      <b/>
      <sz val="12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0"/>
      <color indexed="10"/>
      <name val="Arial"/>
      <family val="2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0"/>
      <color indexed="12"/>
      <name val="Times New Roman Cyr"/>
      <family val="1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color indexed="60"/>
      <name val="Calibri"/>
      <family val="2"/>
      <charset val="204"/>
    </font>
    <font>
      <sz val="8"/>
      <name val="Tahoma"/>
      <family val="2"/>
      <charset val="204"/>
    </font>
    <font>
      <sz val="9"/>
      <name val="Geneva"/>
      <family val="2"/>
    </font>
    <font>
      <sz val="11"/>
      <color theme="1"/>
      <name val="Times New Roman"/>
      <family val="2"/>
      <charset val="204"/>
    </font>
    <font>
      <sz val="10"/>
      <color indexed="20"/>
      <name val="Calibri"/>
      <family val="2"/>
      <charset val="204"/>
    </font>
    <font>
      <b/>
      <sz val="11"/>
      <color indexed="12"/>
      <name val="Times New Roman Cyr"/>
      <family val="1"/>
      <charset val="204"/>
    </font>
    <font>
      <sz val="10"/>
      <color indexed="8"/>
      <name val="Calibri"/>
      <family val="2"/>
      <charset val="204"/>
    </font>
    <font>
      <sz val="10"/>
      <color indexed="52"/>
      <name val="Calibri"/>
      <family val="2"/>
      <charset val="204"/>
    </font>
    <font>
      <sz val="12"/>
      <name val="Arial"/>
      <family val="2"/>
      <charset val="204"/>
    </font>
    <font>
      <sz val="10"/>
      <color indexed="10"/>
      <name val="Calibri"/>
      <family val="2"/>
      <charset val="204"/>
    </font>
    <font>
      <sz val="9"/>
      <name val="Arial Cyr"/>
      <family val="2"/>
      <charset val="204"/>
    </font>
    <font>
      <sz val="10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9"/>
      <name val="Times New Roman Cyr"/>
      <family val="1"/>
      <charset val="204"/>
    </font>
    <font>
      <sz val="8"/>
      <name val="Verdana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 Cyr"/>
      <charset val="204"/>
    </font>
    <font>
      <sz val="10"/>
      <name val="Helv"/>
      <charset val="204"/>
    </font>
    <font>
      <sz val="10"/>
      <name val="Helv"/>
      <charset val="238"/>
    </font>
    <font>
      <sz val="10"/>
      <name val="Helv"/>
    </font>
    <font>
      <sz val="10"/>
      <name val="Helv"/>
      <family val="2"/>
      <charset val="238"/>
    </font>
    <font>
      <b/>
      <sz val="11"/>
      <color indexed="81"/>
      <name val="Tahoma"/>
      <family val="2"/>
      <charset val="204"/>
    </font>
    <font>
      <sz val="10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Helv"/>
    </font>
    <font>
      <b/>
      <sz val="10"/>
      <name val="Pragmatica"/>
      <charset val="204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name val="Helv"/>
      <charset val="204"/>
    </font>
    <font>
      <sz val="10"/>
      <name val="Courier New"/>
      <family val="3"/>
      <charset val="204"/>
    </font>
    <font>
      <b/>
      <sz val="10"/>
      <color indexed="8"/>
      <name val="Arial"/>
      <family val="2"/>
    </font>
    <font>
      <sz val="10"/>
      <color indexed="22"/>
      <name val="Arial"/>
      <family val="2"/>
      <charset val="204"/>
    </font>
    <font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 CE"/>
    </font>
    <font>
      <sz val="10"/>
      <name val="Tms Rmn"/>
      <charset val="204"/>
    </font>
    <font>
      <sz val="10"/>
      <color theme="1"/>
      <name val="Arial Cyr"/>
      <charset val="204"/>
    </font>
    <font>
      <i/>
      <sz val="11"/>
      <name val="Helv"/>
    </font>
    <font>
      <sz val="12"/>
      <name val="Courier New Cyr"/>
      <family val="3"/>
      <charset val="204"/>
    </font>
    <font>
      <sz val="10"/>
      <name val="Geneva"/>
    </font>
    <font>
      <sz val="10"/>
      <color indexed="14"/>
      <name val="Arial"/>
      <family val="2"/>
    </font>
    <font>
      <sz val="8"/>
      <name val="Tahoma"/>
      <family val="2"/>
    </font>
    <font>
      <sz val="10"/>
      <name val="Arial CE"/>
      <charset val="238"/>
    </font>
    <font>
      <sz val="8"/>
      <name val="Arial CE"/>
    </font>
    <font>
      <sz val="12"/>
      <name val="№ЩЕБГј"/>
      <charset val="129"/>
    </font>
    <font>
      <sz val="8"/>
      <name val="Times New Roman"/>
      <family val="1"/>
      <charset val="204"/>
    </font>
    <font>
      <sz val="10"/>
      <color indexed="10"/>
      <name val="Arial"/>
      <family val="2"/>
    </font>
    <font>
      <sz val="8"/>
      <color indexed="8"/>
      <name val="MS Sans Serif"/>
      <family val="2"/>
      <charset val="204"/>
    </font>
    <font>
      <b/>
      <sz val="9"/>
      <name val="Arial Cyr"/>
      <family val="2"/>
      <charset val="204"/>
    </font>
    <font>
      <sz val="8"/>
      <color indexed="21"/>
      <name val="Arial"/>
      <family val="2"/>
    </font>
    <font>
      <b/>
      <sz val="8"/>
      <color indexed="22"/>
      <name val="Arial"/>
      <family val="2"/>
    </font>
    <font>
      <b/>
      <sz val="8"/>
      <color indexed="24"/>
      <name val="Arial"/>
      <family val="2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b/>
      <sz val="15"/>
      <color indexed="21"/>
      <name val="Arial"/>
      <family val="2"/>
    </font>
    <font>
      <b/>
      <sz val="13"/>
      <color indexed="21"/>
      <name val="Arial"/>
      <family val="2"/>
    </font>
    <font>
      <b/>
      <sz val="11"/>
      <color indexed="21"/>
      <name val="Arial"/>
      <family val="2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18"/>
      <color indexed="21"/>
      <name val="Cambria"/>
      <family val="2"/>
    </font>
    <font>
      <sz val="8"/>
      <color indexed="16"/>
      <name val="Arial"/>
      <family val="2"/>
    </font>
    <font>
      <sz val="9"/>
      <color theme="1"/>
      <name val="Verdana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</font>
    <font>
      <sz val="8"/>
      <color indexed="35"/>
      <name val="Arial"/>
      <family val="2"/>
    </font>
    <font>
      <b/>
      <sz val="8"/>
      <color indexed="32"/>
      <name val="Calibri"/>
      <family val="2"/>
      <charset val="204"/>
      <scheme val="minor"/>
    </font>
    <font>
      <i/>
      <sz val="8"/>
      <color indexed="29"/>
      <name val="Arial"/>
      <family val="2"/>
    </font>
    <font>
      <sz val="8"/>
      <color indexed="25"/>
      <name val="Times New Roman Cyr"/>
      <family val="1"/>
      <charset val="204"/>
    </font>
    <font>
      <sz val="11"/>
      <color indexed="8"/>
      <name val="Calibri"/>
      <family val="2"/>
    </font>
    <font>
      <strike/>
      <sz val="10"/>
      <name val="Arial Cyr"/>
      <charset val="204"/>
    </font>
    <font>
      <sz val="12"/>
      <name val="Times New Roman Cyr"/>
      <family val="1"/>
      <charset val="204"/>
    </font>
    <font>
      <sz val="8"/>
      <color indexed="24"/>
      <name val="Arial"/>
      <family val="2"/>
    </font>
    <font>
      <sz val="12"/>
      <name val="Modern"/>
      <family val="3"/>
      <charset val="255"/>
    </font>
    <font>
      <sz val="8"/>
      <color indexed="10"/>
      <name val="Arial"/>
      <family val="2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sz val="10"/>
      <name val="NewtonCTT"/>
    </font>
    <font>
      <sz val="8"/>
      <color indexed="26"/>
      <name val="Arial"/>
      <family val="2"/>
    </font>
    <font>
      <sz val="9"/>
      <color indexed="8"/>
      <name val="Verdana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1"/>
      <color indexed="9"/>
      <name val="Calibri"/>
      <family val="2"/>
    </font>
    <font>
      <b/>
      <sz val="10"/>
      <color indexed="8"/>
      <name val="Arial"/>
      <family val="2"/>
      <charset val="204"/>
    </font>
    <font>
      <b/>
      <sz val="11"/>
      <name val="Arial Cyr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name val="Tahoma"/>
      <family val="2"/>
      <charset val="204"/>
    </font>
    <font>
      <sz val="12"/>
      <name val="Times New Roman Cyr"/>
    </font>
    <font>
      <sz val="9"/>
      <name val="Arial"/>
      <family val="2"/>
    </font>
    <font>
      <sz val="11"/>
      <color indexed="8"/>
      <name val="Arial Cyr"/>
      <family val="2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2"/>
      <name val="Times New Roman"/>
      <family val="1"/>
    </font>
    <font>
      <b/>
      <sz val="11"/>
      <name val="Book Antiqua"/>
      <family val="1"/>
    </font>
    <font>
      <sz val="8"/>
      <name val="Arial Narrow"/>
      <family val="2"/>
      <charset val="238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2"/>
      <color indexed="8"/>
      <name val="Times New Roman"/>
      <family val="2"/>
      <charset val="204"/>
    </font>
    <font>
      <sz val="12"/>
      <color indexed="27"/>
      <name val="Times New Roman"/>
      <family val="2"/>
      <charset val="204"/>
    </font>
    <font>
      <sz val="12"/>
      <name val="Arial"/>
      <family val="2"/>
    </font>
    <font>
      <sz val="10"/>
      <color indexed="18"/>
      <name val="Arial"/>
      <family val="2"/>
    </font>
    <font>
      <b/>
      <sz val="12"/>
      <name val="Times New Roman"/>
      <family val="1"/>
      <charset val="204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12"/>
      <name val="Arial"/>
      <family val="2"/>
      <charset val="204"/>
    </font>
    <font>
      <sz val="12"/>
      <color indexed="20"/>
      <name val="Times New Roman"/>
      <family val="2"/>
      <charset val="204"/>
    </font>
    <font>
      <sz val="10"/>
      <color indexed="8"/>
      <name val="Tms Rmn"/>
    </font>
    <font>
      <sz val="10"/>
      <color indexed="12"/>
      <name val="Times New Roman"/>
      <family val="1"/>
    </font>
    <font>
      <b/>
      <sz val="10"/>
      <color indexed="9"/>
      <name val="Arial"/>
      <family val="2"/>
    </font>
    <font>
      <sz val="10"/>
      <color indexed="12"/>
      <name val="Times New Roman"/>
      <family val="1"/>
      <charset val="204"/>
    </font>
    <font>
      <sz val="12"/>
      <name val="Tms Rmn"/>
    </font>
    <font>
      <b/>
      <sz val="12"/>
      <name val="Times New Roman"/>
      <family val="1"/>
    </font>
    <font>
      <sz val="8"/>
      <name val="Times New Roman"/>
      <family val="1"/>
    </font>
    <font>
      <sz val="10"/>
      <color indexed="8"/>
      <name val="Book Antiqua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  <charset val="204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color indexed="52"/>
      <name val="Times New Roman"/>
      <family val="2"/>
      <charset val="204"/>
    </font>
    <font>
      <sz val="10"/>
      <name val="Times New Roman CE"/>
      <charset val="238"/>
    </font>
    <font>
      <sz val="10"/>
      <color indexed="18"/>
      <name val="Times New Roman"/>
      <family val="1"/>
      <charset val="204"/>
    </font>
    <font>
      <b/>
      <sz val="12"/>
      <color indexed="27"/>
      <name val="Times New Roman"/>
      <family val="2"/>
      <charset val="204"/>
    </font>
    <font>
      <b/>
      <sz val="8"/>
      <name val="Arial"/>
      <family val="2"/>
      <charset val="204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Book Antiqua"/>
      <family val="1"/>
    </font>
    <font>
      <sz val="8"/>
      <name val="Palatino"/>
      <family val="1"/>
    </font>
    <font>
      <sz val="10"/>
      <name val="BERNHARD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12"/>
      <color indexed="24"/>
      <name val="Arial CE"/>
      <charset val="238"/>
    </font>
    <font>
      <sz val="8"/>
      <name val="Tms Rmn"/>
    </font>
    <font>
      <u val="doubleAccounting"/>
      <sz val="10"/>
      <name val="Arial"/>
      <family val="2"/>
    </font>
    <font>
      <b/>
      <i/>
      <sz val="12"/>
      <name val="Verdana"/>
      <family val="2"/>
      <charset val="204"/>
    </font>
    <font>
      <i/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i/>
      <sz val="12"/>
      <color indexed="23"/>
      <name val="Times New Roman"/>
      <family val="2"/>
      <charset val="204"/>
    </font>
    <font>
      <i/>
      <sz val="1"/>
      <color indexed="8"/>
      <name val="Courier"/>
      <family val="1"/>
      <charset val="204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2"/>
      <color indexed="17"/>
      <name val="Times New Roman"/>
      <family val="2"/>
      <charset val="204"/>
    </font>
    <font>
      <sz val="10"/>
      <color indexed="17"/>
      <name val="Times New Roman"/>
      <family val="1"/>
    </font>
    <font>
      <sz val="12"/>
      <color indexed="9"/>
      <name val="Times New Roman"/>
      <family val="1"/>
    </font>
    <font>
      <sz val="6"/>
      <name val="Palatino"/>
      <family val="1"/>
    </font>
    <font>
      <b/>
      <sz val="15"/>
      <color indexed="62"/>
      <name val="Times New Roman"/>
      <family val="2"/>
      <charset val="204"/>
    </font>
    <font>
      <sz val="10"/>
      <name val="Helvetica-Black"/>
    </font>
    <font>
      <sz val="28"/>
      <name val="Helvetica-Black"/>
    </font>
    <font>
      <b/>
      <sz val="8"/>
      <name val="Palatino"/>
      <family val="1"/>
    </font>
    <font>
      <b/>
      <sz val="13"/>
      <color indexed="62"/>
      <name val="Times New Roman"/>
      <family val="2"/>
      <charset val="204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Times New Roman"/>
      <family val="2"/>
      <charset val="204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color indexed="62"/>
      <name val="Times New Roman"/>
      <family val="2"/>
      <charset val="204"/>
    </font>
    <font>
      <sz val="8"/>
      <color indexed="16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22"/>
      <color indexed="16"/>
      <name val="Arial"/>
      <family val="2"/>
    </font>
    <font>
      <sz val="12"/>
      <color indexed="52"/>
      <name val="Times New Roman"/>
      <family val="2"/>
      <charset val="204"/>
    </font>
    <font>
      <sz val="10"/>
      <name val="Baltica"/>
    </font>
    <font>
      <sz val="10"/>
      <name val="Arial Narrow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10"/>
      <color indexed="22"/>
      <name val="Arial"/>
      <family val="2"/>
    </font>
    <font>
      <sz val="9"/>
      <name val="Tahoma"/>
      <family val="2"/>
    </font>
    <font>
      <b/>
      <sz val="8"/>
      <color theme="1"/>
      <name val="Verdana"/>
      <family val="2"/>
      <charset val="204"/>
    </font>
    <font>
      <sz val="9"/>
      <color theme="1"/>
      <name val="Tahoma"/>
      <family val="2"/>
      <charset val="204"/>
    </font>
    <font>
      <sz val="9"/>
      <name val="Helv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b/>
      <sz val="14"/>
      <name val="Arial"/>
      <family val="2"/>
      <charset val="204"/>
    </font>
    <font>
      <sz val="10"/>
      <name val="NTHarmonica"/>
      <charset val="204"/>
    </font>
    <font>
      <b/>
      <sz val="9"/>
      <name val="TimesET"/>
    </font>
    <font>
      <sz val="10"/>
      <name val="Geneva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name val="Verdana"/>
      <family val="2"/>
      <charset val="204"/>
    </font>
  </fonts>
  <fills count="1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</patternFill>
    </fill>
    <fill>
      <patternFill patternType="solid">
        <fgColor rgb="FFF0F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0"/>
      </patternFill>
    </fill>
    <fill>
      <patternFill patternType="solid">
        <fgColor indexed="33"/>
      </patternFill>
    </fill>
    <fill>
      <patternFill patternType="solid">
        <fgColor indexed="11"/>
        <bgColor indexed="11"/>
      </patternFill>
    </fill>
    <fill>
      <patternFill patternType="solid">
        <fgColor indexed="33"/>
        <bgColor indexed="33"/>
      </patternFill>
    </fill>
    <fill>
      <patternFill patternType="solid">
        <fgColor indexed="32"/>
      </patternFill>
    </fill>
    <fill>
      <patternFill patternType="solid">
        <fgColor indexed="28"/>
      </patternFill>
    </fill>
    <fill>
      <patternFill patternType="solid">
        <fgColor indexed="24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lightGray">
        <fgColor indexed="15"/>
      </patternFill>
    </fill>
    <fill>
      <patternFill patternType="gray0625">
        <fgColor indexed="22"/>
      </patternFill>
    </fill>
    <fill>
      <patternFill patternType="solid">
        <fgColor indexed="1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/>
      <bottom style="thick">
        <color indexed="3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33"/>
      </bottom>
      <diagonal/>
    </border>
    <border>
      <left/>
      <right/>
      <top style="thin">
        <color indexed="33"/>
      </top>
      <bottom style="double">
        <color indexed="33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402">
    <xf numFmtId="0" fontId="0" fillId="0" borderId="0"/>
    <xf numFmtId="172" fontId="3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8" fillId="4" borderId="0"/>
    <xf numFmtId="172" fontId="9" fillId="5" borderId="0" applyNumberFormat="0" applyBorder="0" applyAlignment="0" applyProtection="0"/>
    <xf numFmtId="172" fontId="9" fillId="6" borderId="0" applyNumberFormat="0" applyBorder="0" applyAlignment="0" applyProtection="0"/>
    <xf numFmtId="172" fontId="9" fillId="7" borderId="0" applyNumberFormat="0" applyBorder="0" applyAlignment="0" applyProtection="0"/>
    <xf numFmtId="172" fontId="9" fillId="8" borderId="0" applyNumberFormat="0" applyBorder="0" applyAlignment="0" applyProtection="0"/>
    <xf numFmtId="172" fontId="9" fillId="9" borderId="0" applyNumberFormat="0" applyBorder="0" applyAlignment="0" applyProtection="0"/>
    <xf numFmtId="172" fontId="9" fillId="10" borderId="0" applyNumberFormat="0" applyBorder="0" applyAlignment="0" applyProtection="0"/>
    <xf numFmtId="172" fontId="9" fillId="11" borderId="0" applyNumberFormat="0" applyBorder="0" applyAlignment="0" applyProtection="0"/>
    <xf numFmtId="172" fontId="9" fillId="12" borderId="0" applyNumberFormat="0" applyBorder="0" applyAlignment="0" applyProtection="0"/>
    <xf numFmtId="172" fontId="9" fillId="13" borderId="0" applyNumberFormat="0" applyBorder="0" applyAlignment="0" applyProtection="0"/>
    <xf numFmtId="172" fontId="9" fillId="8" borderId="0" applyNumberFormat="0" applyBorder="0" applyAlignment="0" applyProtection="0"/>
    <xf numFmtId="172" fontId="9" fillId="11" borderId="0" applyNumberFormat="0" applyBorder="0" applyAlignment="0" applyProtection="0"/>
    <xf numFmtId="172" fontId="9" fillId="14" borderId="0" applyNumberFormat="0" applyBorder="0" applyAlignment="0" applyProtection="0"/>
    <xf numFmtId="172" fontId="10" fillId="15" borderId="0" applyNumberFormat="0" applyBorder="0" applyAlignment="0" applyProtection="0"/>
    <xf numFmtId="172" fontId="10" fillId="12" borderId="0" applyNumberFormat="0" applyBorder="0" applyAlignment="0" applyProtection="0"/>
    <xf numFmtId="172" fontId="10" fillId="13" borderId="0" applyNumberFormat="0" applyBorder="0" applyAlignment="0" applyProtection="0"/>
    <xf numFmtId="172" fontId="10" fillId="16" borderId="0" applyNumberFormat="0" applyBorder="0" applyAlignment="0" applyProtection="0"/>
    <xf numFmtId="172" fontId="10" fillId="17" borderId="0" applyNumberFormat="0" applyBorder="0" applyAlignment="0" applyProtection="0"/>
    <xf numFmtId="172" fontId="10" fillId="18" borderId="0" applyNumberFormat="0" applyBorder="0" applyAlignment="0" applyProtection="0"/>
    <xf numFmtId="172" fontId="11" fillId="0" borderId="0" applyFont="0" applyFill="0" applyBorder="0" applyAlignment="0" applyProtection="0"/>
    <xf numFmtId="172" fontId="8" fillId="0" borderId="2"/>
    <xf numFmtId="172" fontId="10" fillId="19" borderId="0" applyNumberFormat="0" applyBorder="0" applyAlignment="0" applyProtection="0"/>
    <xf numFmtId="172" fontId="10" fillId="20" borderId="0" applyNumberFormat="0" applyBorder="0" applyAlignment="0" applyProtection="0"/>
    <xf numFmtId="172" fontId="10" fillId="21" borderId="0" applyNumberFormat="0" applyBorder="0" applyAlignment="0" applyProtection="0"/>
    <xf numFmtId="172" fontId="10" fillId="16" borderId="0" applyNumberFormat="0" applyBorder="0" applyAlignment="0" applyProtection="0"/>
    <xf numFmtId="172" fontId="10" fillId="17" borderId="0" applyNumberFormat="0" applyBorder="0" applyAlignment="0" applyProtection="0"/>
    <xf numFmtId="172" fontId="10" fillId="22" borderId="0" applyNumberFormat="0" applyBorder="0" applyAlignment="0" applyProtection="0"/>
    <xf numFmtId="172" fontId="12" fillId="10" borderId="3" applyNumberFormat="0" applyAlignment="0" applyProtection="0"/>
    <xf numFmtId="172" fontId="13" fillId="23" borderId="4" applyNumberFormat="0" applyAlignment="0" applyProtection="0"/>
    <xf numFmtId="172" fontId="14" fillId="23" borderId="3" applyNumberFormat="0" applyAlignment="0" applyProtection="0"/>
    <xf numFmtId="172" fontId="31" fillId="0" borderId="0" applyNumberFormat="0" applyFill="0" applyBorder="0" applyAlignment="0" applyProtection="0">
      <alignment vertical="top"/>
      <protection locked="0"/>
    </xf>
    <xf numFmtId="166" fontId="16" fillId="0" borderId="0" applyFont="0" applyFill="0" applyBorder="0" applyAlignment="0" applyProtection="0"/>
    <xf numFmtId="172" fontId="17" fillId="0" borderId="5" applyNumberFormat="0" applyFill="0" applyAlignment="0" applyProtection="0"/>
    <xf numFmtId="172" fontId="18" fillId="0" borderId="6" applyNumberFormat="0" applyFill="0" applyAlignment="0" applyProtection="0"/>
    <xf numFmtId="172" fontId="19" fillId="0" borderId="7" applyNumberFormat="0" applyFill="0" applyAlignment="0" applyProtection="0"/>
    <xf numFmtId="172" fontId="19" fillId="0" borderId="0" applyNumberFormat="0" applyFill="0" applyBorder="0" applyAlignment="0" applyProtection="0"/>
    <xf numFmtId="172" fontId="20" fillId="0" borderId="8" applyNumberFormat="0" applyFill="0" applyAlignment="0" applyProtection="0"/>
    <xf numFmtId="172" fontId="21" fillId="24" borderId="9" applyNumberFormat="0" applyAlignment="0" applyProtection="0"/>
    <xf numFmtId="172" fontId="22" fillId="0" borderId="0" applyNumberFormat="0" applyFill="0" applyBorder="0" applyAlignment="0" applyProtection="0"/>
    <xf numFmtId="172" fontId="23" fillId="25" borderId="0" applyNumberFormat="0" applyBorder="0" applyAlignment="0" applyProtection="0"/>
    <xf numFmtId="172" fontId="1" fillId="0" borderId="0"/>
    <xf numFmtId="172" fontId="4" fillId="0" borderId="0"/>
    <xf numFmtId="172" fontId="1" fillId="0" borderId="0"/>
    <xf numFmtId="172" fontId="16" fillId="0" borderId="0"/>
    <xf numFmtId="172" fontId="16" fillId="0" borderId="0"/>
    <xf numFmtId="172" fontId="4" fillId="0" borderId="0"/>
    <xf numFmtId="172" fontId="5" fillId="0" borderId="0"/>
    <xf numFmtId="172" fontId="4" fillId="0" borderId="0"/>
    <xf numFmtId="172" fontId="24" fillId="6" borderId="0" applyNumberFormat="0" applyBorder="0" applyAlignment="0" applyProtection="0"/>
    <xf numFmtId="172" fontId="25" fillId="0" borderId="0" applyNumberFormat="0" applyFill="0" applyBorder="0" applyAlignment="0" applyProtection="0"/>
    <xf numFmtId="172" fontId="16" fillId="26" borderId="10" applyNumberFormat="0" applyFont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26" fillId="0" borderId="11" applyNumberFormat="0" applyFill="0" applyAlignment="0" applyProtection="0"/>
    <xf numFmtId="172" fontId="7" fillId="0" borderId="0"/>
    <xf numFmtId="172" fontId="7" fillId="0" borderId="0"/>
    <xf numFmtId="172" fontId="27" fillId="0" borderId="0" applyNumberFormat="0" applyFill="0" applyBorder="0" applyAlignment="0" applyProtection="0"/>
    <xf numFmtId="3" fontId="28" fillId="0" borderId="12" applyFont="0" applyBorder="0">
      <alignment horizontal="right"/>
      <protection locked="0"/>
    </xf>
    <xf numFmtId="167" fontId="11" fillId="0" borderId="0" applyFont="0" applyFill="0" applyBorder="0" applyAlignment="0" applyProtection="0"/>
    <xf numFmtId="172" fontId="29" fillId="7" borderId="0" applyNumberFormat="0" applyBorder="0" applyAlignment="0" applyProtection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36" fillId="0" borderId="0" applyNumberFormat="0" applyFill="0" applyBorder="0" applyAlignment="0" applyProtection="0">
      <alignment vertical="top"/>
      <protection locked="0"/>
    </xf>
    <xf numFmtId="172" fontId="1" fillId="0" borderId="0"/>
    <xf numFmtId="172" fontId="4" fillId="0" borderId="0" applyNumberFormat="0" applyFont="0" applyFill="0" applyBorder="0" applyAlignment="0" applyProtection="0">
      <alignment vertical="top"/>
    </xf>
    <xf numFmtId="172" fontId="4" fillId="0" borderId="0"/>
    <xf numFmtId="172" fontId="37" fillId="0" borderId="0"/>
    <xf numFmtId="172" fontId="5" fillId="0" borderId="0"/>
    <xf numFmtId="9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9" fontId="1" fillId="0" borderId="0" applyFont="0" applyFill="0" applyBorder="0" applyAlignment="0" applyProtection="0"/>
    <xf numFmtId="172" fontId="1" fillId="0" borderId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4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16" fillId="0" borderId="0"/>
    <xf numFmtId="172" fontId="31" fillId="0" borderId="0" applyNumberFormat="0" applyFill="0" applyBorder="0" applyAlignment="0" applyProtection="0">
      <alignment vertical="top"/>
      <protection locked="0"/>
    </xf>
    <xf numFmtId="172" fontId="1" fillId="0" borderId="0"/>
    <xf numFmtId="165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/>
    <xf numFmtId="172" fontId="41" fillId="0" borderId="0" applyNumberFormat="0" applyFill="0" applyBorder="0" applyAlignment="0" applyProtection="0">
      <alignment vertical="top"/>
      <protection locked="0"/>
    </xf>
    <xf numFmtId="172" fontId="1" fillId="0" borderId="0"/>
    <xf numFmtId="172" fontId="39" fillId="0" borderId="0" applyNumberFormat="0" applyFill="0" applyBorder="0" applyAlignment="0" applyProtection="0">
      <alignment vertical="top"/>
      <protection locked="0"/>
    </xf>
    <xf numFmtId="172" fontId="42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2" fontId="1" fillId="0" borderId="0"/>
    <xf numFmtId="172" fontId="43" fillId="0" borderId="0">
      <alignment vertical="top"/>
    </xf>
    <xf numFmtId="172" fontId="7" fillId="0" borderId="0"/>
    <xf numFmtId="172" fontId="7" fillId="0" borderId="0"/>
    <xf numFmtId="172" fontId="7" fillId="0" borderId="0"/>
    <xf numFmtId="172" fontId="44" fillId="5" borderId="0" applyNumberFormat="0" applyBorder="0" applyAlignment="0" applyProtection="0"/>
    <xf numFmtId="172" fontId="44" fillId="6" borderId="0" applyNumberFormat="0" applyBorder="0" applyAlignment="0" applyProtection="0"/>
    <xf numFmtId="172" fontId="44" fillId="7" borderId="0" applyNumberFormat="0" applyBorder="0" applyAlignment="0" applyProtection="0"/>
    <xf numFmtId="172" fontId="44" fillId="8" borderId="0" applyNumberFormat="0" applyBorder="0" applyAlignment="0" applyProtection="0"/>
    <xf numFmtId="172" fontId="44" fillId="9" borderId="0" applyNumberFormat="0" applyBorder="0" applyAlignment="0" applyProtection="0"/>
    <xf numFmtId="172" fontId="44" fillId="10" borderId="0" applyNumberFormat="0" applyBorder="0" applyAlignment="0" applyProtection="0"/>
    <xf numFmtId="172" fontId="44" fillId="11" borderId="0" applyNumberFormat="0" applyBorder="0" applyAlignment="0" applyProtection="0"/>
    <xf numFmtId="172" fontId="44" fillId="12" borderId="0" applyNumberFormat="0" applyBorder="0" applyAlignment="0" applyProtection="0"/>
    <xf numFmtId="172" fontId="44" fillId="13" borderId="0" applyNumberFormat="0" applyBorder="0" applyAlignment="0" applyProtection="0"/>
    <xf numFmtId="172" fontId="44" fillId="8" borderId="0" applyNumberFormat="0" applyBorder="0" applyAlignment="0" applyProtection="0"/>
    <xf numFmtId="172" fontId="44" fillId="11" borderId="0" applyNumberFormat="0" applyBorder="0" applyAlignment="0" applyProtection="0"/>
    <xf numFmtId="172" fontId="44" fillId="14" borderId="0" applyNumberFormat="0" applyBorder="0" applyAlignment="0" applyProtection="0"/>
    <xf numFmtId="172" fontId="45" fillId="15" borderId="0" applyNumberFormat="0" applyBorder="0" applyAlignment="0" applyProtection="0"/>
    <xf numFmtId="172" fontId="45" fillId="12" borderId="0" applyNumberFormat="0" applyBorder="0" applyAlignment="0" applyProtection="0"/>
    <xf numFmtId="172" fontId="45" fillId="13" borderId="0" applyNumberFormat="0" applyBorder="0" applyAlignment="0" applyProtection="0"/>
    <xf numFmtId="172" fontId="45" fillId="16" borderId="0" applyNumberFormat="0" applyBorder="0" applyAlignment="0" applyProtection="0"/>
    <xf numFmtId="172" fontId="45" fillId="17" borderId="0" applyNumberFormat="0" applyBorder="0" applyAlignment="0" applyProtection="0"/>
    <xf numFmtId="172" fontId="45" fillId="18" borderId="0" applyNumberFormat="0" applyBorder="0" applyAlignment="0" applyProtection="0"/>
    <xf numFmtId="172" fontId="46" fillId="0" borderId="0" applyNumberFormat="0" applyFill="0" applyBorder="0" applyAlignment="0" applyProtection="0"/>
    <xf numFmtId="172" fontId="45" fillId="19" borderId="0" applyNumberFormat="0" applyBorder="0" applyAlignment="0" applyProtection="0"/>
    <xf numFmtId="172" fontId="45" fillId="20" borderId="0" applyNumberFormat="0" applyBorder="0" applyAlignment="0" applyProtection="0"/>
    <xf numFmtId="172" fontId="45" fillId="21" borderId="0" applyNumberFormat="0" applyBorder="0" applyAlignment="0" applyProtection="0"/>
    <xf numFmtId="172" fontId="45" fillId="16" borderId="0" applyNumberFormat="0" applyBorder="0" applyAlignment="0" applyProtection="0"/>
    <xf numFmtId="172" fontId="45" fillId="17" borderId="0" applyNumberFormat="0" applyBorder="0" applyAlignment="0" applyProtection="0"/>
    <xf numFmtId="172" fontId="45" fillId="22" borderId="0" applyNumberFormat="0" applyBorder="0" applyAlignment="0" applyProtection="0"/>
    <xf numFmtId="172" fontId="47" fillId="10" borderId="3" applyNumberFormat="0" applyAlignment="0" applyProtection="0"/>
    <xf numFmtId="172" fontId="48" fillId="23" borderId="4" applyNumberFormat="0" applyAlignment="0" applyProtection="0"/>
    <xf numFmtId="172" fontId="49" fillId="23" borderId="3" applyNumberFormat="0" applyAlignment="0" applyProtection="0"/>
    <xf numFmtId="172" fontId="50" fillId="0" borderId="0" applyNumberFormat="0" applyFill="0" applyBorder="0" applyAlignment="0" applyProtection="0">
      <alignment vertical="top"/>
      <protection locked="0"/>
    </xf>
    <xf numFmtId="172" fontId="51" fillId="0" borderId="5" applyNumberFormat="0" applyFill="0" applyAlignment="0" applyProtection="0"/>
    <xf numFmtId="172" fontId="52" fillId="0" borderId="6" applyNumberFormat="0" applyFill="0" applyAlignment="0" applyProtection="0"/>
    <xf numFmtId="172" fontId="53" fillId="0" borderId="7" applyNumberFormat="0" applyFill="0" applyAlignment="0" applyProtection="0"/>
    <xf numFmtId="172" fontId="53" fillId="0" borderId="0" applyNumberFormat="0" applyFill="0" applyBorder="0" applyAlignment="0" applyProtection="0"/>
    <xf numFmtId="172" fontId="54" fillId="0" borderId="8" applyNumberFormat="0" applyFill="0" applyAlignment="0" applyProtection="0"/>
    <xf numFmtId="172" fontId="55" fillId="24" borderId="9" applyNumberFormat="0" applyAlignment="0" applyProtection="0"/>
    <xf numFmtId="172" fontId="22" fillId="0" borderId="0" applyNumberFormat="0" applyFill="0" applyBorder="0" applyAlignment="0" applyProtection="0"/>
    <xf numFmtId="172" fontId="56" fillId="25" borderId="0" applyNumberFormat="0" applyBorder="0" applyAlignment="0" applyProtection="0"/>
    <xf numFmtId="172" fontId="1" fillId="0" borderId="0"/>
    <xf numFmtId="172" fontId="57" fillId="6" borderId="0" applyNumberFormat="0" applyBorder="0" applyAlignment="0" applyProtection="0"/>
    <xf numFmtId="172" fontId="58" fillId="0" borderId="0" applyNumberFormat="0" applyFill="0" applyBorder="0" applyAlignment="0" applyProtection="0"/>
    <xf numFmtId="172" fontId="16" fillId="26" borderId="10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172" fontId="60" fillId="0" borderId="11" applyNumberFormat="0" applyFill="0" applyAlignment="0" applyProtection="0"/>
    <xf numFmtId="172" fontId="61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2" fontId="62" fillId="7" borderId="0" applyNumberFormat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3" fontId="1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6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4" fontId="64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64" fillId="0" borderId="0">
      <alignment vertical="center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4" fontId="6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63" fillId="0" borderId="0"/>
    <xf numFmtId="0" fontId="7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7" fillId="0" borderId="0"/>
    <xf numFmtId="0" fontId="43" fillId="0" borderId="0">
      <alignment vertical="top"/>
    </xf>
    <xf numFmtId="0" fontId="43" fillId="0" borderId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174" fontId="5" fillId="0" borderId="0">
      <alignment horizontal="center"/>
    </xf>
    <xf numFmtId="175" fontId="65" fillId="0" borderId="0" applyFont="0" applyAlignment="0" applyProtection="0">
      <protection locked="0" hidden="1"/>
    </xf>
    <xf numFmtId="176" fontId="66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77" fontId="65" fillId="0" borderId="0" applyFill="0" applyBorder="0" applyProtection="0">
      <alignment horizontal="right"/>
    </xf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8" fontId="67" fillId="0" borderId="0" applyFont="0" applyFill="0" applyBorder="0">
      <alignment horizontal="center"/>
    </xf>
    <xf numFmtId="0" fontId="65" fillId="0" borderId="0">
      <alignment horizontal="right"/>
    </xf>
    <xf numFmtId="0" fontId="45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9" borderId="0" applyNumberFormat="0" applyBorder="0" applyAlignment="0" applyProtection="0"/>
    <xf numFmtId="0" fontId="45" fillId="37" borderId="0" applyNumberFormat="0" applyBorder="0" applyAlignment="0" applyProtection="0"/>
    <xf numFmtId="0" fontId="45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42" borderId="0" applyNumberFormat="0" applyBorder="0" applyAlignment="0" applyProtection="0"/>
    <xf numFmtId="0" fontId="44" fillId="36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5" fillId="0" borderId="0"/>
    <xf numFmtId="0" fontId="33" fillId="0" borderId="0"/>
    <xf numFmtId="0" fontId="68" fillId="44" borderId="0" applyNumberFormat="0" applyBorder="0" applyAlignment="0" applyProtection="0"/>
    <xf numFmtId="179" fontId="69" fillId="0" borderId="0" applyFill="0" applyBorder="0" applyAlignment="0"/>
    <xf numFmtId="0" fontId="70" fillId="45" borderId="3" applyNumberFormat="0" applyAlignment="0" applyProtection="0"/>
    <xf numFmtId="0" fontId="71" fillId="0" borderId="0" applyFill="0" applyBorder="0" applyProtection="0">
      <alignment horizontal="center"/>
      <protection locked="0"/>
    </xf>
    <xf numFmtId="0" fontId="55" fillId="38" borderId="9" applyNumberFormat="0" applyAlignment="0" applyProtection="0"/>
    <xf numFmtId="180" fontId="72" fillId="0" borderId="21" applyFill="0" applyBorder="0" applyProtection="0">
      <alignment horizontal="center"/>
      <protection locked="0"/>
    </xf>
    <xf numFmtId="165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74" fillId="0" borderId="0" applyFill="0" applyBorder="0" applyAlignment="0" applyProtection="0">
      <protection locked="0"/>
    </xf>
    <xf numFmtId="184" fontId="75" fillId="0" borderId="0" applyFill="0" applyBorder="0" applyProtection="0"/>
    <xf numFmtId="184" fontId="75" fillId="0" borderId="22" applyFill="0" applyProtection="0"/>
    <xf numFmtId="184" fontId="75" fillId="0" borderId="19" applyFill="0" applyProtection="0"/>
    <xf numFmtId="16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37" fontId="69" fillId="0" borderId="23" applyFill="0" applyBorder="0"/>
    <xf numFmtId="37" fontId="76" fillId="0" borderId="23" applyFill="0" applyBorder="0">
      <protection locked="0"/>
    </xf>
    <xf numFmtId="37" fontId="72" fillId="30" borderId="13" applyFill="0" applyBorder="0"/>
    <xf numFmtId="187" fontId="7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66" fillId="0" borderId="0" applyFill="0" applyBorder="0" applyProtection="0">
      <alignment horizontal="right"/>
    </xf>
    <xf numFmtId="15" fontId="77" fillId="0" borderId="17">
      <protection locked="0"/>
    </xf>
    <xf numFmtId="190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15" fontId="79" fillId="0" borderId="20" applyFill="0" applyBorder="0" applyAlignment="0">
      <alignment horizontal="centerContinuous"/>
    </xf>
    <xf numFmtId="14" fontId="30" fillId="0" borderId="0" applyFont="0" applyFill="0" applyBorder="0" applyAlignment="0" applyProtection="0"/>
    <xf numFmtId="191" fontId="79" fillId="0" borderId="20" applyFill="0" applyBorder="0" applyAlignment="0">
      <alignment horizontal="centerContinuous"/>
    </xf>
    <xf numFmtId="186" fontId="75" fillId="0" borderId="0" applyFill="0" applyBorder="0" applyProtection="0"/>
    <xf numFmtId="186" fontId="75" fillId="0" borderId="22" applyFill="0" applyProtection="0"/>
    <xf numFmtId="186" fontId="75" fillId="0" borderId="19" applyFill="0" applyProtection="0"/>
    <xf numFmtId="49" fontId="80" fillId="46" borderId="16"/>
    <xf numFmtId="0" fontId="81" fillId="0" borderId="0" applyNumberFormat="0" applyFill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192" fontId="63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64" fillId="0" borderId="0" applyFont="0" applyFill="0" applyBorder="0" applyAlignment="0" applyProtection="0"/>
    <xf numFmtId="192" fontId="5" fillId="0" borderId="0" applyFont="0" applyFill="0" applyBorder="0" applyAlignment="0" applyProtection="0"/>
    <xf numFmtId="4" fontId="82" fillId="0" borderId="0">
      <protection locked="0"/>
    </xf>
    <xf numFmtId="2" fontId="73" fillId="0" borderId="0" applyFont="0" applyFill="0" applyBorder="0" applyAlignment="0" applyProtection="0"/>
    <xf numFmtId="193" fontId="30" fillId="0" borderId="0" applyFont="0" applyFill="0" applyBorder="0" applyProtection="0"/>
    <xf numFmtId="0" fontId="35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2" fillId="39" borderId="0" applyNumberFormat="0" applyBorder="0" applyAlignment="0" applyProtection="0"/>
    <xf numFmtId="38" fontId="85" fillId="30" borderId="0" applyNumberFormat="0" applyBorder="0" applyAlignment="0" applyProtection="0"/>
    <xf numFmtId="1" fontId="86" fillId="0" borderId="0" applyNumberFormat="0" applyAlignment="0">
      <alignment vertical="top"/>
    </xf>
    <xf numFmtId="49" fontId="87" fillId="27" borderId="24" applyBorder="0"/>
    <xf numFmtId="0" fontId="88" fillId="0" borderId="0"/>
    <xf numFmtId="0" fontId="89" fillId="0" borderId="25" applyNumberFormat="0" applyAlignment="0" applyProtection="0">
      <alignment horizontal="left" vertical="center"/>
    </xf>
    <xf numFmtId="0" fontId="89" fillId="0" borderId="16">
      <alignment horizontal="left" vertical="center"/>
    </xf>
    <xf numFmtId="14" fontId="90" fillId="50" borderId="26">
      <alignment horizontal="center" vertical="center" wrapText="1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71" fillId="0" borderId="0" applyFill="0" applyAlignment="0" applyProtection="0">
      <protection locked="0"/>
    </xf>
    <xf numFmtId="0" fontId="71" fillId="0" borderId="17" applyFill="0" applyAlignment="0" applyProtection="0">
      <protection locked="0"/>
    </xf>
    <xf numFmtId="14" fontId="90" fillId="50" borderId="26">
      <alignment horizontal="center" vertical="center" wrapText="1"/>
    </xf>
    <xf numFmtId="3" fontId="6" fillId="0" borderId="0">
      <alignment vertical="top"/>
    </xf>
    <xf numFmtId="0" fontId="94" fillId="51" borderId="0"/>
    <xf numFmtId="0" fontId="95" fillId="52" borderId="0"/>
    <xf numFmtId="0" fontId="96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/>
    <xf numFmtId="37" fontId="99" fillId="52" borderId="0">
      <protection locked="0"/>
    </xf>
    <xf numFmtId="10" fontId="85" fillId="53" borderId="13" applyNumberFormat="0" applyBorder="0" applyAlignment="0" applyProtection="0"/>
    <xf numFmtId="0" fontId="47" fillId="43" borderId="3" applyNumberFormat="0" applyAlignment="0" applyProtection="0"/>
    <xf numFmtId="3" fontId="65" fillId="0" borderId="0"/>
    <xf numFmtId="0" fontId="100" fillId="0" borderId="11" applyNumberFormat="0" applyFill="0" applyAlignment="0" applyProtection="0"/>
    <xf numFmtId="194" fontId="72" fillId="53" borderId="17" applyFont="0" applyFill="0" applyBorder="0" applyAlignment="0" applyProtection="0">
      <alignment horizontal="right"/>
    </xf>
    <xf numFmtId="0" fontId="7" fillId="0" borderId="0"/>
    <xf numFmtId="17" fontId="82" fillId="0" borderId="0">
      <protection locked="0"/>
    </xf>
    <xf numFmtId="0" fontId="56" fillId="54" borderId="0" applyNumberFormat="0" applyBorder="0" applyAlignment="0" applyProtection="0"/>
    <xf numFmtId="195" fontId="8" fillId="0" borderId="0"/>
    <xf numFmtId="40" fontId="30" fillId="0" borderId="0" applyFont="0" applyFill="0" applyBorder="0" applyAlignment="0" applyProtection="0"/>
    <xf numFmtId="0" fontId="99" fillId="0" borderId="0"/>
    <xf numFmtId="0" fontId="7" fillId="0" borderId="0"/>
    <xf numFmtId="0" fontId="44" fillId="36" borderId="10" applyNumberFormat="0" applyFont="0" applyAlignment="0" applyProtection="0"/>
    <xf numFmtId="196" fontId="65" fillId="0" borderId="0" applyBorder="0" applyProtection="0">
      <protection locked="0" hidden="1"/>
    </xf>
    <xf numFmtId="0" fontId="4" fillId="0" borderId="0"/>
    <xf numFmtId="3" fontId="40" fillId="0" borderId="0">
      <alignment vertical="top"/>
    </xf>
    <xf numFmtId="0" fontId="48" fillId="45" borderId="4" applyNumberFormat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9" fontId="8" fillId="55" borderId="0"/>
    <xf numFmtId="0" fontId="72" fillId="0" borderId="0">
      <protection locked="0"/>
    </xf>
    <xf numFmtId="0" fontId="101" fillId="0" borderId="0">
      <protection locked="0"/>
    </xf>
    <xf numFmtId="0" fontId="72" fillId="0" borderId="0">
      <protection locked="0"/>
    </xf>
    <xf numFmtId="0" fontId="90" fillId="0" borderId="0">
      <protection locked="0"/>
    </xf>
    <xf numFmtId="3" fontId="102" fillId="0" borderId="2" applyNumberFormat="0" applyAlignment="0">
      <alignment vertical="top"/>
    </xf>
    <xf numFmtId="0" fontId="103" fillId="0" borderId="0">
      <alignment horizontal="left" vertical="top"/>
    </xf>
    <xf numFmtId="0" fontId="104" fillId="0" borderId="0">
      <alignment horizontal="right"/>
    </xf>
    <xf numFmtId="0" fontId="105" fillId="0" borderId="0">
      <alignment horizontal="center" vertical="center"/>
    </xf>
    <xf numFmtId="0" fontId="106" fillId="0" borderId="0">
      <alignment horizontal="left" vertical="center"/>
    </xf>
    <xf numFmtId="0" fontId="106" fillId="56" borderId="0">
      <alignment horizontal="right" vertical="center"/>
    </xf>
    <xf numFmtId="0" fontId="104" fillId="0" borderId="0">
      <alignment horizontal="center" vertical="center"/>
    </xf>
    <xf numFmtId="0" fontId="106" fillId="0" borderId="0">
      <alignment horizontal="center" vertical="center"/>
    </xf>
    <xf numFmtId="0" fontId="107" fillId="0" borderId="0">
      <alignment horizontal="right" vertical="center"/>
    </xf>
    <xf numFmtId="0" fontId="108" fillId="0" borderId="0">
      <alignment horizontal="right" vertical="center"/>
    </xf>
    <xf numFmtId="0" fontId="105" fillId="0" borderId="0">
      <alignment horizontal="right" vertical="center"/>
    </xf>
    <xf numFmtId="0" fontId="107" fillId="56" borderId="0">
      <alignment horizontal="right" vertical="center"/>
    </xf>
    <xf numFmtId="0" fontId="108" fillId="56" borderId="0">
      <alignment horizontal="right" vertical="center"/>
    </xf>
    <xf numFmtId="0" fontId="109" fillId="0" borderId="0">
      <alignment horizontal="left" vertical="top"/>
    </xf>
    <xf numFmtId="0" fontId="105" fillId="56" borderId="0">
      <alignment horizontal="right" vertical="center"/>
    </xf>
    <xf numFmtId="0" fontId="107" fillId="56" borderId="0">
      <alignment horizontal="right" vertical="center"/>
    </xf>
    <xf numFmtId="0" fontId="108" fillId="56" borderId="0">
      <alignment horizontal="right" vertical="center"/>
    </xf>
    <xf numFmtId="0" fontId="105" fillId="56" borderId="0">
      <alignment horizontal="right" vertical="center"/>
    </xf>
    <xf numFmtId="0" fontId="106" fillId="0" borderId="0">
      <alignment horizontal="left" vertical="top"/>
    </xf>
    <xf numFmtId="0" fontId="105" fillId="0" borderId="0">
      <alignment horizontal="center" vertical="center"/>
    </xf>
    <xf numFmtId="0" fontId="105" fillId="0" borderId="0">
      <alignment horizontal="center" vertical="center"/>
    </xf>
    <xf numFmtId="0" fontId="105" fillId="56" borderId="0">
      <alignment horizontal="center" vertical="center"/>
    </xf>
    <xf numFmtId="0" fontId="105" fillId="0" borderId="0">
      <alignment horizontal="left" vertical="center"/>
    </xf>
    <xf numFmtId="0" fontId="105" fillId="0" borderId="0">
      <alignment horizontal="right" vertical="center"/>
    </xf>
    <xf numFmtId="0" fontId="105" fillId="56" borderId="0">
      <alignment horizontal="right" vertical="center"/>
    </xf>
    <xf numFmtId="0" fontId="110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horizontal="center"/>
    </xf>
    <xf numFmtId="0" fontId="4" fillId="0" borderId="0"/>
    <xf numFmtId="0" fontId="111" fillId="0" borderId="0" applyFill="0" applyBorder="0" applyProtection="0">
      <alignment horizontal="left" vertical="top"/>
    </xf>
    <xf numFmtId="0" fontId="73" fillId="0" borderId="28" applyNumberFormat="0" applyFont="0" applyFill="0" applyAlignment="0" applyProtection="0"/>
    <xf numFmtId="206" fontId="63" fillId="0" borderId="0">
      <alignment horizontal="left"/>
    </xf>
    <xf numFmtId="0" fontId="61" fillId="0" borderId="0" applyNumberForma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5" fontId="79" fillId="0" borderId="20" applyFill="0" applyBorder="0" applyAlignment="0">
      <alignment horizontal="centerContinuous"/>
    </xf>
    <xf numFmtId="216" fontId="79" fillId="0" borderId="20" applyFont="0" applyFill="0" applyBorder="0" applyAlignment="0">
      <alignment horizontal="centerContinuous"/>
    </xf>
    <xf numFmtId="0" fontId="112" fillId="19" borderId="0" applyNumberFormat="0" applyBorder="0" applyAlignment="0" applyProtection="0"/>
    <xf numFmtId="0" fontId="10" fillId="19" borderId="0" applyNumberFormat="0" applyBorder="0" applyAlignment="0" applyProtection="0"/>
    <xf numFmtId="0" fontId="112" fillId="20" borderId="0" applyNumberFormat="0" applyBorder="0" applyAlignment="0" applyProtection="0"/>
    <xf numFmtId="0" fontId="10" fillId="20" borderId="0" applyNumberFormat="0" applyBorder="0" applyAlignment="0" applyProtection="0"/>
    <xf numFmtId="0" fontId="112" fillId="21" borderId="0" applyNumberFormat="0" applyBorder="0" applyAlignment="0" applyProtection="0"/>
    <xf numFmtId="0" fontId="10" fillId="21" borderId="0" applyNumberFormat="0" applyBorder="0" applyAlignment="0" applyProtection="0"/>
    <xf numFmtId="0" fontId="112" fillId="16" borderId="0" applyNumberFormat="0" applyBorder="0" applyAlignment="0" applyProtection="0"/>
    <xf numFmtId="0" fontId="10" fillId="16" borderId="0" applyNumberFormat="0" applyBorder="0" applyAlignment="0" applyProtection="0"/>
    <xf numFmtId="0" fontId="112" fillId="17" borderId="0" applyNumberFormat="0" applyBorder="0" applyAlignment="0" applyProtection="0"/>
    <xf numFmtId="0" fontId="10" fillId="17" borderId="0" applyNumberFormat="0" applyBorder="0" applyAlignment="0" applyProtection="0"/>
    <xf numFmtId="0" fontId="112" fillId="22" borderId="0" applyNumberFormat="0" applyBorder="0" applyAlignment="0" applyProtection="0"/>
    <xf numFmtId="0" fontId="10" fillId="22" borderId="0" applyNumberFormat="0" applyBorder="0" applyAlignment="0" applyProtection="0"/>
    <xf numFmtId="0" fontId="113" fillId="10" borderId="3" applyNumberFormat="0" applyAlignment="0" applyProtection="0"/>
    <xf numFmtId="0" fontId="12" fillId="10" borderId="3" applyNumberFormat="0" applyAlignment="0" applyProtection="0"/>
    <xf numFmtId="0" fontId="114" fillId="23" borderId="4" applyNumberFormat="0" applyAlignment="0" applyProtection="0"/>
    <xf numFmtId="0" fontId="13" fillId="23" borderId="4" applyNumberFormat="0" applyAlignment="0" applyProtection="0"/>
    <xf numFmtId="0" fontId="115" fillId="23" borderId="3" applyNumberFormat="0" applyAlignment="0" applyProtection="0"/>
    <xf numFmtId="0" fontId="14" fillId="23" borderId="3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9" fillId="0" borderId="0" applyProtection="0"/>
    <xf numFmtId="217" fontId="63" fillId="30" borderId="0" applyFont="0" applyFill="0" applyBorder="0" applyAlignment="0" applyProtection="0">
      <alignment horizontal="right"/>
    </xf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63" fillId="0" borderId="0" applyFont="0" applyFill="0" applyBorder="0" applyAlignment="0" applyProtection="0"/>
    <xf numFmtId="219" fontId="63" fillId="0" borderId="0" applyFont="0" applyFill="0" applyBorder="0" applyAlignment="0" applyProtection="0"/>
    <xf numFmtId="220" fontId="63" fillId="0" borderId="13" applyNumberFormat="0" applyBorder="0" applyAlignment="0">
      <alignment horizontal="centerContinuous" vertical="center" wrapText="1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91" fillId="0" borderId="0" applyProtection="0"/>
    <xf numFmtId="0" fontId="92" fillId="0" borderId="0" applyProtection="0"/>
    <xf numFmtId="0" fontId="120" fillId="0" borderId="8" applyNumberFormat="0" applyFill="0" applyAlignment="0" applyProtection="0"/>
    <xf numFmtId="0" fontId="20" fillId="0" borderId="8" applyNumberFormat="0" applyFill="0" applyAlignment="0" applyProtection="0"/>
    <xf numFmtId="0" fontId="119" fillId="0" borderId="19" applyProtection="0"/>
    <xf numFmtId="0" fontId="121" fillId="24" borderId="9" applyNumberFormat="0" applyAlignment="0" applyProtection="0"/>
    <xf numFmtId="0" fontId="21" fillId="24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2" fillId="25" borderId="0" applyNumberFormat="0" applyBorder="0" applyAlignment="0" applyProtection="0"/>
    <xf numFmtId="0" fontId="23" fillId="2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168" fontId="1" fillId="0" borderId="0"/>
    <xf numFmtId="0" fontId="4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4" fillId="0" borderId="0"/>
    <xf numFmtId="0" fontId="1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6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172" fontId="1" fillId="0" borderId="0"/>
    <xf numFmtId="172" fontId="1" fillId="0" borderId="0"/>
    <xf numFmtId="0" fontId="1" fillId="0" borderId="0"/>
    <xf numFmtId="0" fontId="44" fillId="0" borderId="0"/>
    <xf numFmtId="0" fontId="44" fillId="0" borderId="0"/>
    <xf numFmtId="0" fontId="85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192" fontId="63" fillId="0" borderId="0"/>
    <xf numFmtId="0" fontId="4" fillId="0" borderId="0"/>
    <xf numFmtId="0" fontId="63" fillId="0" borderId="0"/>
    <xf numFmtId="221" fontId="63" fillId="0" borderId="0"/>
    <xf numFmtId="0" fontId="5" fillId="0" borderId="0"/>
    <xf numFmtId="0" fontId="4" fillId="0" borderId="0"/>
    <xf numFmtId="0" fontId="4" fillId="0" borderId="0"/>
    <xf numFmtId="0" fontId="4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2" fontId="123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37" fillId="0" borderId="0"/>
    <xf numFmtId="0" fontId="16" fillId="0" borderId="0"/>
    <xf numFmtId="0" fontId="16" fillId="0" borderId="0"/>
    <xf numFmtId="0" fontId="4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125" fillId="0" borderId="0"/>
    <xf numFmtId="0" fontId="125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6" fillId="0" borderId="0"/>
    <xf numFmtId="172" fontId="1" fillId="0" borderId="0"/>
    <xf numFmtId="0" fontId="126" fillId="6" borderId="0" applyNumberFormat="0" applyBorder="0" applyAlignment="0" applyProtection="0"/>
    <xf numFmtId="0" fontId="24" fillId="6" borderId="0" applyNumberFormat="0" applyBorder="0" applyAlignment="0" applyProtection="0"/>
    <xf numFmtId="0" fontId="127" fillId="0" borderId="0">
      <alignment horizontal="center" vertical="center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26" borderId="10" applyNumberFormat="0" applyFont="0" applyAlignment="0" applyProtection="0"/>
    <xf numFmtId="0" fontId="128" fillId="26" borderId="10" applyNumberFormat="0" applyFont="0" applyAlignment="0" applyProtection="0"/>
    <xf numFmtId="0" fontId="16" fillId="26" borderId="10" applyNumberFormat="0" applyFont="0" applyAlignment="0" applyProtection="0"/>
    <xf numFmtId="0" fontId="63" fillId="26" borderId="10" applyNumberFormat="0" applyFont="0" applyAlignment="0" applyProtection="0"/>
    <xf numFmtId="222" fontId="63" fillId="57" borderId="0" applyFont="0" applyFill="0" applyBorder="0" applyAlignment="0" applyProtection="0">
      <alignment horizontal="right"/>
    </xf>
    <xf numFmtId="9" fontId="63" fillId="0" borderId="0" applyFont="0" applyFill="0" applyBorder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9" fillId="0" borderId="11" applyNumberFormat="0" applyFill="0" applyAlignment="0" applyProtection="0"/>
    <xf numFmtId="0" fontId="26" fillId="0" borderId="1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63" fillId="0" borderId="18">
      <alignment horizontal="centerContinuous"/>
    </xf>
    <xf numFmtId="223" fontId="63" fillId="30" borderId="13" applyFont="0" applyFill="0" applyBorder="0" applyAlignment="0" applyProtection="0"/>
    <xf numFmtId="220" fontId="63" fillId="0" borderId="15" applyFont="0" applyFill="0" applyBorder="0" applyAlignment="0" applyProtection="0">
      <alignment horizontal="center"/>
    </xf>
    <xf numFmtId="224" fontId="63" fillId="0" borderId="13" applyFont="0" applyFill="0" applyBorder="0" applyAlignment="0" applyProtection="0">
      <alignment wrapText="1"/>
    </xf>
    <xf numFmtId="3" fontId="132" fillId="0" borderId="12" applyFont="0" applyBorder="0">
      <alignment horizontal="right"/>
      <protection locked="0"/>
    </xf>
    <xf numFmtId="3" fontId="28" fillId="0" borderId="12" applyFont="0" applyBorder="0">
      <alignment horizontal="right"/>
      <protection locked="0"/>
    </xf>
    <xf numFmtId="220" fontId="63" fillId="30" borderId="13" applyFont="0" applyFill="0" applyBorder="0" applyAlignment="0" applyProtection="0"/>
    <xf numFmtId="2" fontId="119" fillId="0" borderId="0" applyProtection="0"/>
    <xf numFmtId="165" fontId="5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63" fillId="0" borderId="0" applyFont="0" applyFill="0" applyBorder="0" applyAlignment="0" applyProtection="0"/>
    <xf numFmtId="0" fontId="133" fillId="7" borderId="0" applyNumberFormat="0" applyBorder="0" applyAlignment="0" applyProtection="0"/>
    <xf numFmtId="0" fontId="29" fillId="7" borderId="0" applyNumberFormat="0" applyBorder="0" applyAlignment="0" applyProtection="0"/>
    <xf numFmtId="172" fontId="1" fillId="0" borderId="0"/>
    <xf numFmtId="172" fontId="1" fillId="0" borderId="0"/>
    <xf numFmtId="168" fontId="1" fillId="0" borderId="0"/>
    <xf numFmtId="9" fontId="4" fillId="0" borderId="0" applyFont="0" applyFill="0" applyBorder="0" applyAlignment="0" applyProtection="0"/>
    <xf numFmtId="172" fontId="1" fillId="0" borderId="0"/>
    <xf numFmtId="172" fontId="1" fillId="0" borderId="0"/>
    <xf numFmtId="168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3" fontId="1" fillId="0" borderId="0"/>
    <xf numFmtId="168" fontId="1" fillId="0" borderId="0"/>
    <xf numFmtId="168" fontId="1" fillId="0" borderId="0"/>
    <xf numFmtId="168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4" fillId="0" borderId="0"/>
    <xf numFmtId="17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40" fillId="0" borderId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143" fillId="0" borderId="0"/>
    <xf numFmtId="0" fontId="1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1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0" borderId="0"/>
    <xf numFmtId="0" fontId="146" fillId="0" borderId="0"/>
    <xf numFmtId="0" fontId="146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7" fillId="0" borderId="0"/>
    <xf numFmtId="0" fontId="7" fillId="0" borderId="0"/>
    <xf numFmtId="0" fontId="144" fillId="0" borderId="0"/>
    <xf numFmtId="0" fontId="145" fillId="0" borderId="0"/>
    <xf numFmtId="0" fontId="7" fillId="0" borderId="0"/>
    <xf numFmtId="0" fontId="7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3" fillId="0" borderId="0"/>
    <xf numFmtId="0" fontId="63" fillId="0" borderId="0"/>
    <xf numFmtId="0" fontId="16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3" fillId="0" borderId="0"/>
    <xf numFmtId="0" fontId="143" fillId="0" borderId="0"/>
    <xf numFmtId="0" fontId="147" fillId="0" borderId="0">
      <alignment vertical="center"/>
    </xf>
    <xf numFmtId="0" fontId="145" fillId="0" borderId="0"/>
    <xf numFmtId="0" fontId="143" fillId="0" borderId="0"/>
    <xf numFmtId="0" fontId="145" fillId="0" borderId="0"/>
    <xf numFmtId="0" fontId="7" fillId="0" borderId="0"/>
    <xf numFmtId="0" fontId="7" fillId="0" borderId="0"/>
    <xf numFmtId="0" fontId="143" fillId="0" borderId="0"/>
    <xf numFmtId="0" fontId="143" fillId="0" borderId="0"/>
    <xf numFmtId="0" fontId="145" fillId="0" borderId="0"/>
    <xf numFmtId="0" fontId="7" fillId="0" borderId="0"/>
    <xf numFmtId="0" fontId="7" fillId="0" borderId="0"/>
    <xf numFmtId="0" fontId="143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143" fillId="0" borderId="0"/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4" fillId="0" borderId="0"/>
    <xf numFmtId="0" fontId="146" fillId="0" borderId="0"/>
    <xf numFmtId="0" fontId="146" fillId="0" borderId="0"/>
    <xf numFmtId="0" fontId="145" fillId="0" borderId="0"/>
    <xf numFmtId="0" fontId="144" fillId="0" borderId="0"/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5" fillId="0" borderId="0"/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6" fillId="0" borderId="0"/>
    <xf numFmtId="0" fontId="144" fillId="0" borderId="0"/>
    <xf numFmtId="0" fontId="146" fillId="0" borderId="0"/>
    <xf numFmtId="0" fontId="146" fillId="0" borderId="0"/>
    <xf numFmtId="0" fontId="143" fillId="0" borderId="0"/>
    <xf numFmtId="0" fontId="145" fillId="0" borderId="0"/>
    <xf numFmtId="0" fontId="16" fillId="0" borderId="0"/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3" fillId="0" borderId="0"/>
    <xf numFmtId="0" fontId="143" fillId="0" borderId="0"/>
    <xf numFmtId="0" fontId="145" fillId="0" borderId="0"/>
    <xf numFmtId="0" fontId="143" fillId="0" borderId="0"/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5" fillId="0" borderId="0"/>
    <xf numFmtId="0" fontId="144" fillId="0" borderId="0"/>
    <xf numFmtId="0" fontId="146" fillId="0" borderId="0"/>
    <xf numFmtId="0" fontId="146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5" fillId="0" borderId="0"/>
    <xf numFmtId="0" fontId="143" fillId="0" borderId="0"/>
    <xf numFmtId="0" fontId="143" fillId="0" borderId="0"/>
    <xf numFmtId="0" fontId="143" fillId="0" borderId="0"/>
    <xf numFmtId="0" fontId="14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3" fillId="0" borderId="0"/>
    <xf numFmtId="0" fontId="4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5" fillId="0" borderId="0"/>
    <xf numFmtId="0" fontId="145" fillId="0" borderId="0"/>
    <xf numFmtId="0" fontId="145" fillId="0" borderId="0"/>
    <xf numFmtId="0" fontId="85" fillId="0" borderId="0"/>
    <xf numFmtId="0" fontId="14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5" fillId="0" borderId="0"/>
    <xf numFmtId="0" fontId="145" fillId="0" borderId="0"/>
    <xf numFmtId="0" fontId="143" fillId="0" borderId="0"/>
    <xf numFmtId="0" fontId="4" fillId="0" borderId="0"/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3" fillId="0" borderId="0"/>
    <xf numFmtId="0" fontId="14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7" fillId="0" borderId="0"/>
    <xf numFmtId="0" fontId="7" fillId="0" borderId="0"/>
    <xf numFmtId="0" fontId="144" fillId="0" borderId="0"/>
    <xf numFmtId="0" fontId="143" fillId="0" borderId="0"/>
    <xf numFmtId="0" fontId="143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143" fillId="0" borderId="0"/>
    <xf numFmtId="0" fontId="16" fillId="0" borderId="0"/>
    <xf numFmtId="0" fontId="145" fillId="0" borderId="0"/>
    <xf numFmtId="0" fontId="145" fillId="0" borderId="0"/>
    <xf numFmtId="0" fontId="14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145" fillId="0" borderId="0"/>
    <xf numFmtId="0" fontId="145" fillId="0" borderId="0"/>
    <xf numFmtId="0" fontId="143" fillId="0" borderId="0"/>
    <xf numFmtId="0" fontId="149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49" fillId="0" borderId="19">
      <protection locked="0"/>
    </xf>
    <xf numFmtId="0" fontId="150" fillId="0" borderId="0">
      <protection locked="0"/>
    </xf>
    <xf numFmtId="0" fontId="150" fillId="0" borderId="0">
      <protection locked="0"/>
    </xf>
    <xf numFmtId="175" fontId="151" fillId="0" borderId="0" applyFont="0" applyAlignment="0" applyProtection="0">
      <protection locked="0" hidden="1"/>
    </xf>
    <xf numFmtId="0" fontId="8" fillId="4" borderId="0"/>
    <xf numFmtId="0" fontId="152" fillId="0" borderId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153" fillId="55" borderId="0" applyNumberFormat="0" applyBorder="0" applyAlignment="0" applyProtection="0"/>
    <xf numFmtId="0" fontId="153" fillId="7" borderId="0" applyNumberFormat="0" applyBorder="0" applyAlignment="0" applyProtection="0"/>
    <xf numFmtId="0" fontId="153" fillId="25" borderId="0" applyNumberFormat="0" applyBorder="0" applyAlignment="0" applyProtection="0"/>
    <xf numFmtId="0" fontId="153" fillId="55" borderId="0" applyNumberFormat="0" applyBorder="0" applyAlignment="0" applyProtection="0"/>
    <xf numFmtId="0" fontId="153" fillId="6" borderId="0" applyNumberFormat="0" applyBorder="0" applyAlignment="0" applyProtection="0"/>
    <xf numFmtId="0" fontId="153" fillId="7" borderId="0" applyNumberFormat="0" applyBorder="0" applyAlignment="0" applyProtection="0"/>
    <xf numFmtId="177" fontId="151" fillId="0" borderId="0" applyFill="0" applyBorder="0" applyProtection="0">
      <alignment horizontal="right"/>
    </xf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153" fillId="60" borderId="0" applyNumberFormat="0" applyBorder="0" applyAlignment="0" applyProtection="0"/>
    <xf numFmtId="0" fontId="153" fillId="7" borderId="0" applyNumberFormat="0" applyBorder="0" applyAlignment="0" applyProtection="0"/>
    <xf numFmtId="0" fontId="153" fillId="25" borderId="0" applyNumberFormat="0" applyBorder="0" applyAlignment="0" applyProtection="0"/>
    <xf numFmtId="0" fontId="153" fillId="60" borderId="0" applyNumberFormat="0" applyBorder="0" applyAlignment="0" applyProtection="0"/>
    <xf numFmtId="0" fontId="153" fillId="8" borderId="0" applyNumberFormat="0" applyBorder="0" applyAlignment="0" applyProtection="0"/>
    <xf numFmtId="0" fontId="153" fillId="7" borderId="0" applyNumberFormat="0" applyBorder="0" applyAlignment="0" applyProtection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154" fillId="61" borderId="0" applyNumberFormat="0" applyBorder="0" applyAlignment="0" applyProtection="0"/>
    <xf numFmtId="0" fontId="154" fillId="7" borderId="0" applyNumberFormat="0" applyBorder="0" applyAlignment="0" applyProtection="0"/>
    <xf numFmtId="0" fontId="154" fillId="25" borderId="0" applyNumberFormat="0" applyBorder="0" applyAlignment="0" applyProtection="0"/>
    <xf numFmtId="0" fontId="154" fillId="60" borderId="0" applyNumberFormat="0" applyBorder="0" applyAlignment="0" applyProtection="0"/>
    <xf numFmtId="0" fontId="154" fillId="61" borderId="0" applyNumberFormat="0" applyBorder="0" applyAlignment="0" applyProtection="0"/>
    <xf numFmtId="0" fontId="154" fillId="7" borderId="0" applyNumberFormat="0" applyBorder="0" applyAlignment="0" applyProtection="0"/>
    <xf numFmtId="0" fontId="155" fillId="0" borderId="0">
      <alignment horizontal="right"/>
    </xf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0" fontId="134" fillId="0" borderId="0"/>
    <xf numFmtId="0" fontId="134" fillId="0" borderId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156" fillId="0" borderId="0">
      <alignment horizontal="left"/>
    </xf>
    <xf numFmtId="0" fontId="102" fillId="0" borderId="0" applyNumberFormat="0" applyFill="0" applyBorder="0" applyAlignment="0" applyProtection="0"/>
    <xf numFmtId="0" fontId="57" fillId="6" borderId="0" applyNumberFormat="0" applyBorder="0" applyAlignment="0" applyProtection="0"/>
    <xf numFmtId="0" fontId="148" fillId="62" borderId="0"/>
    <xf numFmtId="0" fontId="157" fillId="62" borderId="0"/>
    <xf numFmtId="231" fontId="69" fillId="0" borderId="0" applyFill="0" applyBorder="0" applyAlignment="0"/>
    <xf numFmtId="232" fontId="69" fillId="0" borderId="0" applyFill="0" applyBorder="0" applyAlignment="0"/>
    <xf numFmtId="233" fontId="69" fillId="0" borderId="0" applyFill="0" applyBorder="0" applyAlignment="0"/>
    <xf numFmtId="234" fontId="69" fillId="0" borderId="0" applyFill="0" applyBorder="0" applyAlignment="0"/>
    <xf numFmtId="179" fontId="69" fillId="0" borderId="0" applyFill="0" applyBorder="0" applyAlignment="0"/>
    <xf numFmtId="235" fontId="69" fillId="0" borderId="0" applyFill="0" applyBorder="0" applyAlignment="0"/>
    <xf numFmtId="231" fontId="69" fillId="0" borderId="0" applyFill="0" applyBorder="0" applyAlignment="0"/>
    <xf numFmtId="0" fontId="49" fillId="23" borderId="3" applyNumberFormat="0" applyAlignment="0" applyProtection="0"/>
    <xf numFmtId="0" fontId="55" fillId="24" borderId="9" applyNumberFormat="0" applyAlignment="0" applyProtection="0"/>
    <xf numFmtId="180" fontId="4" fillId="0" borderId="21" applyFont="0" applyFill="0" applyBorder="0" applyProtection="0">
      <alignment horizontal="center"/>
      <protection locked="0"/>
    </xf>
    <xf numFmtId="179" fontId="72" fillId="0" borderId="0" applyFont="0" applyFill="0" applyBorder="0" applyAlignment="0" applyProtection="0"/>
    <xf numFmtId="3" fontId="158" fillId="0" borderId="0" applyFont="0" applyFill="0" applyBorder="0" applyAlignment="0" applyProtection="0"/>
    <xf numFmtId="231" fontId="72" fillId="0" borderId="0" applyFont="0" applyFill="0" applyBorder="0" applyAlignment="0" applyProtection="0"/>
    <xf numFmtId="37" fontId="43" fillId="0" borderId="23" applyFont="0" applyFill="0" applyBorder="0"/>
    <xf numFmtId="37" fontId="159" fillId="0" borderId="23" applyFont="0" applyFill="0" applyBorder="0">
      <protection locked="0"/>
    </xf>
    <xf numFmtId="37" fontId="138" fillId="30" borderId="13" applyFill="0" applyBorder="0" applyProtection="0"/>
    <xf numFmtId="0" fontId="148" fillId="36" borderId="0"/>
    <xf numFmtId="0" fontId="157" fillId="63" borderId="0"/>
    <xf numFmtId="15" fontId="79" fillId="0" borderId="20" applyFont="0" applyFill="0" applyBorder="0" applyAlignment="0">
      <alignment horizontal="centerContinuous"/>
    </xf>
    <xf numFmtId="237" fontId="79" fillId="0" borderId="20" applyFont="0" applyFill="0" applyBorder="0" applyAlignment="0">
      <alignment horizontal="centerContinuous"/>
    </xf>
    <xf numFmtId="14" fontId="69" fillId="0" borderId="0" applyFill="0" applyBorder="0" applyAlignment="0"/>
    <xf numFmtId="238" fontId="160" fillId="0" borderId="0">
      <alignment horizontal="center"/>
    </xf>
    <xf numFmtId="38" fontId="8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9" fontId="76" fillId="0" borderId="0" applyFill="0" applyBorder="0" applyAlignment="0"/>
    <xf numFmtId="231" fontId="76" fillId="0" borderId="0" applyFill="0" applyBorder="0" applyAlignment="0"/>
    <xf numFmtId="179" fontId="76" fillId="0" borderId="0" applyFill="0" applyBorder="0" applyAlignment="0"/>
    <xf numFmtId="235" fontId="76" fillId="0" borderId="0" applyFill="0" applyBorder="0" applyAlignment="0"/>
    <xf numFmtId="231" fontId="76" fillId="0" borderId="0" applyFill="0" applyBorder="0" applyAlignment="0"/>
    <xf numFmtId="192" fontId="16" fillId="0" borderId="0" applyFont="0" applyFill="0" applyBorder="0" applyAlignment="0" applyProtection="0"/>
    <xf numFmtId="0" fontId="5" fillId="0" borderId="0" applyFont="0" applyFill="0" applyBorder="0" applyAlignment="0" applyProtection="0"/>
    <xf numFmtId="239" fontId="163" fillId="0" borderId="0"/>
    <xf numFmtId="0" fontId="58" fillId="0" borderId="0" applyNumberFormat="0" applyFill="0" applyBorder="0" applyAlignment="0" applyProtection="0"/>
    <xf numFmtId="0" fontId="62" fillId="7" borderId="0" applyNumberFormat="0" applyBorder="0" applyAlignment="0" applyProtection="0"/>
    <xf numFmtId="0" fontId="164" fillId="0" borderId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65" fillId="0" borderId="0"/>
    <xf numFmtId="37" fontId="166" fillId="52" borderId="0">
      <protection locked="0"/>
    </xf>
    <xf numFmtId="3" fontId="151" fillId="0" borderId="0"/>
    <xf numFmtId="179" fontId="167" fillId="0" borderId="0" applyFill="0" applyBorder="0" applyAlignment="0"/>
    <xf numFmtId="231" fontId="167" fillId="0" borderId="0" applyFill="0" applyBorder="0" applyAlignment="0"/>
    <xf numFmtId="179" fontId="167" fillId="0" borderId="0" applyFill="0" applyBorder="0" applyAlignment="0"/>
    <xf numFmtId="235" fontId="167" fillId="0" borderId="0" applyFill="0" applyBorder="0" applyAlignment="0"/>
    <xf numFmtId="231" fontId="167" fillId="0" borderId="0" applyFill="0" applyBorder="0" applyAlignment="0"/>
    <xf numFmtId="0" fontId="60" fillId="0" borderId="11" applyNumberFormat="0" applyFill="0" applyAlignment="0" applyProtection="0"/>
    <xf numFmtId="0" fontId="145" fillId="0" borderId="0"/>
    <xf numFmtId="0" fontId="56" fillId="25" borderId="0" applyNumberFormat="0" applyBorder="0" applyAlignment="0" applyProtection="0"/>
    <xf numFmtId="0" fontId="8" fillId="0" borderId="2"/>
    <xf numFmtId="0" fontId="4" fillId="0" borderId="0"/>
    <xf numFmtId="37" fontId="168" fillId="27" borderId="16" applyBorder="0">
      <alignment horizontal="left" vertical="center" indent="2"/>
    </xf>
    <xf numFmtId="0" fontId="145" fillId="0" borderId="0"/>
    <xf numFmtId="0" fontId="169" fillId="0" borderId="0"/>
    <xf numFmtId="0" fontId="170" fillId="0" borderId="0"/>
    <xf numFmtId="0" fontId="139" fillId="26" borderId="10" applyNumberFormat="0" applyFont="0" applyAlignment="0" applyProtection="0"/>
    <xf numFmtId="196" fontId="151" fillId="0" borderId="0" applyBorder="0" applyProtection="0">
      <protection locked="0" hidden="1"/>
    </xf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9" fontId="171" fillId="0" borderId="0" applyFont="0" applyFill="0" applyBorder="0" applyAlignment="0" applyProtection="0"/>
    <xf numFmtId="242" fontId="16" fillId="0" borderId="0" applyFont="0" applyFill="0" applyBorder="0" applyAlignment="0" applyProtection="0"/>
    <xf numFmtId="243" fontId="16" fillId="0" borderId="0" applyFont="0" applyFill="0" applyBorder="0" applyAlignment="0" applyProtection="0"/>
    <xf numFmtId="165" fontId="172" fillId="0" borderId="13">
      <alignment horizontal="right" vertical="center" wrapText="1"/>
    </xf>
    <xf numFmtId="0" fontId="48" fillId="23" borderId="4" applyNumberFormat="0" applyAlignment="0" applyProtection="0"/>
    <xf numFmtId="234" fontId="72" fillId="0" borderId="0" applyFont="0" applyFill="0" applyBorder="0" applyAlignment="0" applyProtection="0"/>
    <xf numFmtId="244" fontId="72" fillId="0" borderId="0" applyFont="0" applyFill="0" applyBorder="0" applyAlignment="0" applyProtection="0"/>
    <xf numFmtId="179" fontId="173" fillId="0" borderId="0" applyFill="0" applyBorder="0" applyAlignment="0"/>
    <xf numFmtId="231" fontId="173" fillId="0" borderId="0" applyFill="0" applyBorder="0" applyAlignment="0"/>
    <xf numFmtId="179" fontId="173" fillId="0" borderId="0" applyFill="0" applyBorder="0" applyAlignment="0"/>
    <xf numFmtId="235" fontId="173" fillId="0" borderId="0" applyFill="0" applyBorder="0" applyAlignment="0"/>
    <xf numFmtId="231" fontId="173" fillId="0" borderId="0" applyFill="0" applyBorder="0" applyAlignment="0"/>
    <xf numFmtId="0" fontId="174" fillId="55" borderId="0">
      <alignment horizontal="left" vertical="center"/>
    </xf>
    <xf numFmtId="0" fontId="174" fillId="55" borderId="0">
      <alignment horizontal="left" vertical="top"/>
    </xf>
    <xf numFmtId="0" fontId="174" fillId="55" borderId="0">
      <alignment horizontal="right" vertical="top"/>
    </xf>
    <xf numFmtId="0" fontId="155" fillId="0" borderId="0" applyNumberFormat="0" applyFill="0" applyBorder="0" applyAlignment="0" applyProtection="0">
      <alignment horizontal="center"/>
    </xf>
    <xf numFmtId="0" fontId="98" fillId="0" borderId="0"/>
    <xf numFmtId="49" fontId="69" fillId="0" borderId="0" applyFill="0" applyBorder="0" applyAlignment="0"/>
    <xf numFmtId="245" fontId="69" fillId="0" borderId="0" applyFill="0" applyBorder="0" applyAlignment="0"/>
    <xf numFmtId="246" fontId="69" fillId="0" borderId="0" applyFill="0" applyBorder="0" applyAlignment="0"/>
    <xf numFmtId="0" fontId="22" fillId="0" borderId="0" applyNumberFormat="0" applyFill="0" applyBorder="0" applyAlignment="0" applyProtection="0"/>
    <xf numFmtId="0" fontId="54" fillId="0" borderId="8" applyNumberFormat="0" applyFill="0" applyAlignment="0" applyProtection="0"/>
    <xf numFmtId="23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4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48" fontId="4" fillId="0" borderId="0" applyFont="0" applyFill="0" applyBorder="0" applyAlignment="0" applyProtection="0"/>
    <xf numFmtId="249" fontId="166" fillId="0" borderId="0" applyFont="0" applyFill="0" applyBorder="0" applyAlignment="0" applyProtection="0"/>
    <xf numFmtId="215" fontId="79" fillId="0" borderId="20" applyFont="0" applyFill="0" applyBorder="0" applyAlignment="0">
      <alignment horizontal="centerContinuous"/>
    </xf>
    <xf numFmtId="250" fontId="175" fillId="0" borderId="20" applyFont="0" applyFill="0" applyBorder="0" applyAlignment="0">
      <alignment horizontal="centerContinuous"/>
    </xf>
    <xf numFmtId="0" fontId="154" fillId="61" borderId="0" applyNumberFormat="0" applyBorder="0" applyAlignment="0" applyProtection="0"/>
    <xf numFmtId="0" fontId="154" fillId="20" borderId="0" applyNumberFormat="0" applyBorder="0" applyAlignment="0" applyProtection="0"/>
    <xf numFmtId="0" fontId="154" fillId="64" borderId="0" applyNumberFormat="0" applyBorder="0" applyAlignment="0" applyProtection="0"/>
    <xf numFmtId="0" fontId="154" fillId="65" borderId="0" applyNumberFormat="0" applyBorder="0" applyAlignment="0" applyProtection="0"/>
    <xf numFmtId="0" fontId="154" fillId="61" borderId="0" applyNumberFormat="0" applyBorder="0" applyAlignment="0" applyProtection="0"/>
    <xf numFmtId="0" fontId="154" fillId="66" borderId="0" applyNumberFormat="0" applyBorder="0" applyAlignment="0" applyProtection="0"/>
    <xf numFmtId="0" fontId="176" fillId="7" borderId="30" applyNumberFormat="0" applyAlignment="0" applyProtection="0"/>
    <xf numFmtId="0" fontId="177" fillId="55" borderId="10" applyNumberFormat="0" applyAlignment="0" applyProtection="0"/>
    <xf numFmtId="0" fontId="178" fillId="55" borderId="30" applyNumberFormat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239" fontId="142" fillId="0" borderId="0" applyNumberFormat="0" applyFill="0" applyBorder="0" applyAlignment="0" applyProtection="0"/>
    <xf numFmtId="251" fontId="82" fillId="30" borderId="0" applyFont="0" applyFill="0" applyBorder="0" applyAlignment="0" applyProtection="0">
      <alignment horizontal="right"/>
    </xf>
    <xf numFmtId="166" fontId="4" fillId="0" borderId="0" applyFill="0" applyBorder="0" applyAlignment="0" applyProtection="0"/>
    <xf numFmtId="252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20" fontId="16" fillId="0" borderId="13" applyNumberFormat="0" applyBorder="0" applyAlignment="0">
      <alignment horizontal="centerContinuous" vertical="center" wrapText="1"/>
    </xf>
    <xf numFmtId="0" fontId="34" fillId="0" borderId="0" applyBorder="0">
      <alignment horizontal="left"/>
    </xf>
    <xf numFmtId="0" fontId="181" fillId="0" borderId="31" applyNumberFormat="0" applyFill="0" applyAlignment="0" applyProtection="0"/>
    <xf numFmtId="0" fontId="182" fillId="0" borderId="32" applyNumberFormat="0" applyFill="0" applyAlignment="0" applyProtection="0"/>
    <xf numFmtId="0" fontId="183" fillId="0" borderId="33" applyNumberFormat="0" applyFill="0" applyAlignment="0" applyProtection="0"/>
    <xf numFmtId="0" fontId="183" fillId="0" borderId="0" applyNumberFormat="0" applyFill="0" applyBorder="0" applyAlignment="0" applyProtection="0"/>
    <xf numFmtId="0" fontId="95" fillId="0" borderId="0"/>
    <xf numFmtId="3" fontId="184" fillId="31" borderId="18">
      <alignment horizontal="left"/>
    </xf>
    <xf numFmtId="3" fontId="185" fillId="31" borderId="18">
      <alignment horizontal="left"/>
    </xf>
    <xf numFmtId="0" fontId="186" fillId="0" borderId="0"/>
    <xf numFmtId="0" fontId="187" fillId="0" borderId="34" applyNumberFormat="0" applyFill="0" applyAlignment="0" applyProtection="0"/>
    <xf numFmtId="0" fontId="32" fillId="0" borderId="13">
      <alignment horizontal="left" vertical="top" indent="1"/>
    </xf>
    <xf numFmtId="0" fontId="172" fillId="0" borderId="13">
      <alignment horizontal="left" wrapText="1" indent="4"/>
    </xf>
    <xf numFmtId="0" fontId="188" fillId="16" borderId="35" applyNumberFormat="0" applyAlignment="0" applyProtection="0"/>
    <xf numFmtId="254" fontId="4" fillId="0" borderId="0"/>
    <xf numFmtId="254" fontId="4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190" fillId="25" borderId="0" applyNumberFormat="0" applyBorder="0" applyAlignment="0" applyProtection="0"/>
    <xf numFmtId="0" fontId="191" fillId="0" borderId="0"/>
    <xf numFmtId="0" fontId="191" fillId="0" borderId="0"/>
    <xf numFmtId="0" fontId="1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40" fillId="0" borderId="0"/>
    <xf numFmtId="0" fontId="192" fillId="0" borderId="0"/>
    <xf numFmtId="0" fontId="1" fillId="0" borderId="0"/>
    <xf numFmtId="0" fontId="192" fillId="0" borderId="0"/>
    <xf numFmtId="0" fontId="16" fillId="0" borderId="0"/>
    <xf numFmtId="0" fontId="1" fillId="0" borderId="0"/>
    <xf numFmtId="239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30" fillId="0" borderId="0">
      <alignment horizontal="left"/>
    </xf>
    <xf numFmtId="0" fontId="1" fillId="0" borderId="0"/>
    <xf numFmtId="255" fontId="1" fillId="0" borderId="0"/>
    <xf numFmtId="255" fontId="1" fillId="0" borderId="0"/>
    <xf numFmtId="255" fontId="1" fillId="0" borderId="0"/>
    <xf numFmtId="256" fontId="148" fillId="0" borderId="0"/>
    <xf numFmtId="256" fontId="148" fillId="0" borderId="0"/>
    <xf numFmtId="0" fontId="140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7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93" fillId="0" borderId="0"/>
    <xf numFmtId="0" fontId="1" fillId="0" borderId="0"/>
    <xf numFmtId="0" fontId="4" fillId="0" borderId="0"/>
    <xf numFmtId="0" fontId="194" fillId="0" borderId="0"/>
    <xf numFmtId="0" fontId="4" fillId="0" borderId="0"/>
    <xf numFmtId="0" fontId="195" fillId="67" borderId="0" applyNumberFormat="0" applyBorder="0" applyAlignment="0" applyProtection="0"/>
    <xf numFmtId="0" fontId="196" fillId="0" borderId="36" applyNumberFormat="0">
      <alignment horizontal="right"/>
    </xf>
    <xf numFmtId="0" fontId="197" fillId="0" borderId="0" applyNumberFormat="0" applyFill="0" applyBorder="0" applyAlignment="0" applyProtection="0"/>
    <xf numFmtId="0" fontId="1" fillId="2" borderId="1" applyNumberFormat="0" applyFont="0" applyAlignment="0" applyProtection="0"/>
    <xf numFmtId="258" fontId="198" fillId="57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1" fillId="0" borderId="37" applyNumberFormat="0" applyFont="0" applyAlignment="0">
      <alignment horizontal="center" vertical="center"/>
    </xf>
    <xf numFmtId="0" fontId="202" fillId="0" borderId="38" applyNumberFormat="0" applyFill="0" applyAlignment="0" applyProtection="0"/>
    <xf numFmtId="0" fontId="145" fillId="0" borderId="0"/>
    <xf numFmtId="0" fontId="143" fillId="0" borderId="0"/>
    <xf numFmtId="0" fontId="63" fillId="0" borderId="0"/>
    <xf numFmtId="0" fontId="203" fillId="0" borderId="0"/>
    <xf numFmtId="0" fontId="204" fillId="0" borderId="0" applyNumberFormat="0" applyFill="0" applyBorder="0" applyAlignment="0" applyProtection="0"/>
    <xf numFmtId="259" fontId="11" fillId="0" borderId="0"/>
    <xf numFmtId="260" fontId="205" fillId="30" borderId="13" applyFont="0" applyFill="0" applyBorder="0" applyAlignment="0" applyProtection="0"/>
    <xf numFmtId="261" fontId="206" fillId="0" borderId="15" applyFont="0" applyFill="0" applyBorder="0" applyAlignment="0" applyProtection="0">
      <alignment horizontal="center"/>
    </xf>
    <xf numFmtId="262" fontId="79" fillId="0" borderId="13" applyFont="0" applyFill="0" applyBorder="0" applyAlignment="0" applyProtection="0">
      <alignment wrapText="1"/>
    </xf>
    <xf numFmtId="263" fontId="136" fillId="0" borderId="12" applyFont="0" applyFill="0" applyBorder="0" applyAlignment="0" applyProtection="0">
      <alignment wrapText="1"/>
    </xf>
    <xf numFmtId="165" fontId="16" fillId="0" borderId="0" applyFont="0" applyFill="0" applyBorder="0" applyAlignment="0" applyProtection="0"/>
    <xf numFmtId="3" fontId="207" fillId="0" borderId="13" applyFont="0" applyFill="0" applyBorder="0" applyAlignment="0" applyProtection="0">
      <alignment horizontal="center" vertical="center"/>
      <protection locked="0"/>
    </xf>
    <xf numFmtId="0" fontId="151" fillId="0" borderId="13">
      <alignment horizontal="centerContinuous" vertical="center" wrapText="1"/>
    </xf>
    <xf numFmtId="165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40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92" fillId="0" borderId="0" applyFont="0" applyFill="0" applyBorder="0" applyAlignment="0" applyProtection="0"/>
    <xf numFmtId="0" fontId="1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4" fillId="0" borderId="0" applyFont="0" applyFill="0" applyBorder="0" applyAlignment="0" applyProtection="0"/>
    <xf numFmtId="22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1" fillId="0" borderId="0" applyFont="0" applyFill="0" applyBorder="0" applyAlignment="0" applyProtection="0"/>
    <xf numFmtId="167" fontId="19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8" fillId="11" borderId="0" applyNumberFormat="0" applyBorder="0" applyAlignment="0" applyProtection="0"/>
    <xf numFmtId="0" fontId="149" fillId="0" borderId="0">
      <protection locked="0"/>
    </xf>
    <xf numFmtId="0" fontId="172" fillId="0" borderId="13">
      <alignment horizontal="center" vertical="center" wrapText="1"/>
    </xf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256" fontId="148" fillId="0" borderId="0"/>
    <xf numFmtId="256" fontId="148" fillId="0" borderId="0"/>
    <xf numFmtId="0" fontId="1" fillId="0" borderId="0"/>
    <xf numFmtId="9" fontId="1" fillId="0" borderId="0" applyFont="0" applyFill="0" applyBorder="0" applyAlignment="0" applyProtection="0"/>
    <xf numFmtId="0" fontId="143" fillId="0" borderId="0"/>
    <xf numFmtId="0" fontId="63" fillId="0" borderId="0"/>
    <xf numFmtId="0" fontId="145" fillId="0" borderId="0"/>
    <xf numFmtId="0" fontId="63" fillId="0" borderId="0"/>
    <xf numFmtId="0" fontId="43" fillId="0" borderId="0">
      <alignment vertical="top"/>
    </xf>
    <xf numFmtId="0" fontId="145" fillId="0" borderId="0"/>
    <xf numFmtId="0" fontId="211" fillId="68" borderId="3" applyNumberFormat="0">
      <alignment readingOrder="1"/>
      <protection locked="0"/>
    </xf>
    <xf numFmtId="0" fontId="63" fillId="0" borderId="0"/>
    <xf numFmtId="0" fontId="63" fillId="0" borderId="0"/>
    <xf numFmtId="0" fontId="145" fillId="0" borderId="0"/>
    <xf numFmtId="0" fontId="143" fillId="0" borderId="0"/>
    <xf numFmtId="0" fontId="63" fillId="0" borderId="0"/>
    <xf numFmtId="0" fontId="145" fillId="0" borderId="0"/>
    <xf numFmtId="0" fontId="145" fillId="0" borderId="0"/>
    <xf numFmtId="0" fontId="4" fillId="0" borderId="0"/>
    <xf numFmtId="0" fontId="1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10" borderId="0" applyNumberFormat="0" applyBorder="0" applyAlignment="0" applyProtection="0"/>
    <xf numFmtId="0" fontId="199" fillId="34" borderId="0" applyNumberFormat="0" applyBorder="0" applyAlignment="0" applyProtection="0"/>
    <xf numFmtId="0" fontId="199" fillId="69" borderId="0" applyNumberFormat="0" applyBorder="0" applyAlignment="0" applyProtection="0"/>
    <xf numFmtId="0" fontId="199" fillId="69" borderId="0" applyNumberFormat="0" applyBorder="0" applyAlignment="0" applyProtection="0"/>
    <xf numFmtId="0" fontId="199" fillId="69" borderId="0" applyNumberFormat="0" applyBorder="0" applyAlignment="0" applyProtection="0"/>
    <xf numFmtId="0" fontId="199" fillId="69" borderId="0" applyNumberFormat="0" applyBorder="0" applyAlignment="0" applyProtection="0"/>
    <xf numFmtId="0" fontId="199" fillId="69" borderId="0" applyNumberFormat="0" applyBorder="0" applyAlignment="0" applyProtection="0"/>
    <xf numFmtId="0" fontId="199" fillId="32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212" fillId="70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2" borderId="0" applyNumberFormat="0" applyBorder="0" applyAlignment="0" applyProtection="0"/>
    <xf numFmtId="0" fontId="199" fillId="73" borderId="0" applyNumberFormat="0" applyBorder="0" applyAlignment="0" applyProtection="0"/>
    <xf numFmtId="0" fontId="199" fillId="33" borderId="0" applyNumberFormat="0" applyBorder="0" applyAlignment="0" applyProtection="0"/>
    <xf numFmtId="0" fontId="199" fillId="33" borderId="0" applyNumberFormat="0" applyBorder="0" applyAlignment="0" applyProtection="0"/>
    <xf numFmtId="0" fontId="199" fillId="33" borderId="0" applyNumberFormat="0" applyBorder="0" applyAlignment="0" applyProtection="0"/>
    <xf numFmtId="0" fontId="199" fillId="33" borderId="0" applyNumberFormat="0" applyBorder="0" applyAlignment="0" applyProtection="0"/>
    <xf numFmtId="0" fontId="199" fillId="33" borderId="0" applyNumberFormat="0" applyBorder="0" applyAlignment="0" applyProtection="0"/>
    <xf numFmtId="0" fontId="199" fillId="44" borderId="0" applyNumberFormat="0" applyBorder="0" applyAlignment="0" applyProtection="0"/>
    <xf numFmtId="0" fontId="199" fillId="74" borderId="0" applyNumberFormat="0" applyBorder="0" applyAlignment="0" applyProtection="0"/>
    <xf numFmtId="0" fontId="199" fillId="74" borderId="0" applyNumberFormat="0" applyBorder="0" applyAlignment="0" applyProtection="0"/>
    <xf numFmtId="0" fontId="199" fillId="74" borderId="0" applyNumberFormat="0" applyBorder="0" applyAlignment="0" applyProtection="0"/>
    <xf numFmtId="0" fontId="199" fillId="74" borderId="0" applyNumberFormat="0" applyBorder="0" applyAlignment="0" applyProtection="0"/>
    <xf numFmtId="0" fontId="199" fillId="74" borderId="0" applyNumberFormat="0" applyBorder="0" applyAlignment="0" applyProtection="0"/>
    <xf numFmtId="0" fontId="212" fillId="38" borderId="0" applyNumberFormat="0" applyBorder="0" applyAlignment="0" applyProtection="0"/>
    <xf numFmtId="0" fontId="212" fillId="44" borderId="0" applyNumberFormat="0" applyBorder="0" applyAlignment="0" applyProtection="0"/>
    <xf numFmtId="0" fontId="212" fillId="44" borderId="0" applyNumberFormat="0" applyBorder="0" applyAlignment="0" applyProtection="0"/>
    <xf numFmtId="0" fontId="212" fillId="44" borderId="0" applyNumberFormat="0" applyBorder="0" applyAlignment="0" applyProtection="0"/>
    <xf numFmtId="0" fontId="212" fillId="44" borderId="0" applyNumberFormat="0" applyBorder="0" applyAlignment="0" applyProtection="0"/>
    <xf numFmtId="0" fontId="212" fillId="44" borderId="0" applyNumberFormat="0" applyBorder="0" applyAlignment="0" applyProtection="0"/>
    <xf numFmtId="0" fontId="212" fillId="35" borderId="0" applyNumberFormat="0" applyBorder="0" applyAlignment="0" applyProtection="0"/>
    <xf numFmtId="0" fontId="199" fillId="75" borderId="0" applyNumberFormat="0" applyBorder="0" applyAlignment="0" applyProtection="0"/>
    <xf numFmtId="0" fontId="199" fillId="76" borderId="0" applyNumberFormat="0" applyBorder="0" applyAlignment="0" applyProtection="0"/>
    <xf numFmtId="0" fontId="199" fillId="76" borderId="0" applyNumberFormat="0" applyBorder="0" applyAlignment="0" applyProtection="0"/>
    <xf numFmtId="0" fontId="199" fillId="76" borderId="0" applyNumberFormat="0" applyBorder="0" applyAlignment="0" applyProtection="0"/>
    <xf numFmtId="0" fontId="199" fillId="76" borderId="0" applyNumberFormat="0" applyBorder="0" applyAlignment="0" applyProtection="0"/>
    <xf numFmtId="0" fontId="199" fillId="76" borderId="0" applyNumberFormat="0" applyBorder="0" applyAlignment="0" applyProtection="0"/>
    <xf numFmtId="0" fontId="199" fillId="74" borderId="0" applyNumberFormat="0" applyBorder="0" applyAlignment="0" applyProtection="0"/>
    <xf numFmtId="0" fontId="199" fillId="62" borderId="0" applyNumberFormat="0" applyBorder="0" applyAlignment="0" applyProtection="0"/>
    <xf numFmtId="0" fontId="199" fillId="62" borderId="0" applyNumberFormat="0" applyBorder="0" applyAlignment="0" applyProtection="0"/>
    <xf numFmtId="0" fontId="199" fillId="62" borderId="0" applyNumberFormat="0" applyBorder="0" applyAlignment="0" applyProtection="0"/>
    <xf numFmtId="0" fontId="199" fillId="62" borderId="0" applyNumberFormat="0" applyBorder="0" applyAlignment="0" applyProtection="0"/>
    <xf numFmtId="0" fontId="199" fillId="62" borderId="0" applyNumberFormat="0" applyBorder="0" applyAlignment="0" applyProtection="0"/>
    <xf numFmtId="0" fontId="212" fillId="3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8" borderId="0" applyNumberFormat="0" applyBorder="0" applyAlignment="0" applyProtection="0"/>
    <xf numFmtId="0" fontId="199" fillId="74" borderId="0" applyNumberFormat="0" applyBorder="0" applyAlignment="0" applyProtection="0"/>
    <xf numFmtId="0" fontId="199" fillId="33" borderId="0" applyNumberFormat="0" applyBorder="0" applyAlignment="0" applyProtection="0"/>
    <xf numFmtId="0" fontId="199" fillId="33" borderId="0" applyNumberFormat="0" applyBorder="0" applyAlignment="0" applyProtection="0"/>
    <xf numFmtId="0" fontId="199" fillId="33" borderId="0" applyNumberFormat="0" applyBorder="0" applyAlignment="0" applyProtection="0"/>
    <xf numFmtId="0" fontId="199" fillId="33" borderId="0" applyNumberFormat="0" applyBorder="0" applyAlignment="0" applyProtection="0"/>
    <xf numFmtId="0" fontId="199" fillId="33" borderId="0" applyNumberFormat="0" applyBorder="0" applyAlignment="0" applyProtection="0"/>
    <xf numFmtId="0" fontId="199" fillId="37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212" fillId="37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9" borderId="0" applyNumberFormat="0" applyBorder="0" applyAlignment="0" applyProtection="0"/>
    <xf numFmtId="0" fontId="199" fillId="34" borderId="0" applyNumberFormat="0" applyBorder="0" applyAlignment="0" applyProtection="0"/>
    <xf numFmtId="0" fontId="199" fillId="75" borderId="0" applyNumberFormat="0" applyBorder="0" applyAlignment="0" applyProtection="0"/>
    <xf numFmtId="0" fontId="199" fillId="75" borderId="0" applyNumberFormat="0" applyBorder="0" applyAlignment="0" applyProtection="0"/>
    <xf numFmtId="0" fontId="199" fillId="75" borderId="0" applyNumberFormat="0" applyBorder="0" applyAlignment="0" applyProtection="0"/>
    <xf numFmtId="0" fontId="199" fillId="75" borderId="0" applyNumberFormat="0" applyBorder="0" applyAlignment="0" applyProtection="0"/>
    <xf numFmtId="0" fontId="199" fillId="75" borderId="0" applyNumberFormat="0" applyBorder="0" applyAlignment="0" applyProtection="0"/>
    <xf numFmtId="0" fontId="199" fillId="32" borderId="0" applyNumberFormat="0" applyBorder="0" applyAlignment="0" applyProtection="0"/>
    <xf numFmtId="0" fontId="212" fillId="32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199" fillId="36" borderId="0" applyNumberFormat="0" applyBorder="0" applyAlignment="0" applyProtection="0"/>
    <xf numFmtId="0" fontId="199" fillId="44" borderId="0" applyNumberFormat="0" applyBorder="0" applyAlignment="0" applyProtection="0"/>
    <xf numFmtId="0" fontId="199" fillId="43" borderId="0" applyNumberFormat="0" applyBorder="0" applyAlignment="0" applyProtection="0"/>
    <xf numFmtId="0" fontId="199" fillId="43" borderId="0" applyNumberFormat="0" applyBorder="0" applyAlignment="0" applyProtection="0"/>
    <xf numFmtId="0" fontId="199" fillId="43" borderId="0" applyNumberFormat="0" applyBorder="0" applyAlignment="0" applyProtection="0"/>
    <xf numFmtId="0" fontId="199" fillId="43" borderId="0" applyNumberFormat="0" applyBorder="0" applyAlignment="0" applyProtection="0"/>
    <xf numFmtId="0" fontId="199" fillId="43" borderId="0" applyNumberFormat="0" applyBorder="0" applyAlignment="0" applyProtection="0"/>
    <xf numFmtId="0" fontId="212" fillId="43" borderId="0" applyNumberFormat="0" applyBorder="0" applyAlignment="0" applyProtection="0"/>
    <xf numFmtId="0" fontId="212" fillId="80" borderId="0" applyNumberFormat="0" applyBorder="0" applyAlignment="0" applyProtection="0"/>
    <xf numFmtId="0" fontId="212" fillId="80" borderId="0" applyNumberFormat="0" applyBorder="0" applyAlignment="0" applyProtection="0"/>
    <xf numFmtId="0" fontId="212" fillId="80" borderId="0" applyNumberFormat="0" applyBorder="0" applyAlignment="0" applyProtection="0"/>
    <xf numFmtId="0" fontId="212" fillId="80" borderId="0" applyNumberFormat="0" applyBorder="0" applyAlignment="0" applyProtection="0"/>
    <xf numFmtId="0" fontId="212" fillId="80" borderId="0" applyNumberFormat="0" applyBorder="0" applyAlignment="0" applyProtection="0"/>
    <xf numFmtId="0" fontId="212" fillId="81" borderId="0" applyNumberFormat="0" applyBorder="0" applyAlignment="0" applyProtection="0"/>
    <xf numFmtId="0" fontId="16" fillId="0" borderId="0"/>
    <xf numFmtId="49" fontId="135" fillId="7" borderId="13">
      <alignment horizontal="left" vertical="top"/>
      <protection locked="0"/>
    </xf>
    <xf numFmtId="49" fontId="135" fillId="7" borderId="13">
      <alignment horizontal="left" vertical="top"/>
      <protection locked="0"/>
    </xf>
    <xf numFmtId="49" fontId="135" fillId="0" borderId="13">
      <alignment horizontal="left" vertical="top"/>
      <protection locked="0"/>
    </xf>
    <xf numFmtId="49" fontId="135" fillId="0" borderId="13">
      <alignment horizontal="left" vertical="top"/>
      <protection locked="0"/>
    </xf>
    <xf numFmtId="49" fontId="135" fillId="82" borderId="13">
      <alignment horizontal="left" vertical="top"/>
      <protection locked="0"/>
    </xf>
    <xf numFmtId="49" fontId="135" fillId="82" borderId="13">
      <alignment horizontal="left" vertical="top"/>
      <protection locked="0"/>
    </xf>
    <xf numFmtId="0" fontId="135" fillId="0" borderId="0">
      <alignment horizontal="left" vertical="top" wrapText="1"/>
    </xf>
    <xf numFmtId="0" fontId="213" fillId="0" borderId="39">
      <alignment horizontal="left" vertical="top" wrapText="1"/>
    </xf>
    <xf numFmtId="49" fontId="16" fillId="0" borderId="0">
      <alignment horizontal="left" vertical="top" wrapText="1"/>
      <protection locked="0"/>
    </xf>
    <xf numFmtId="0" fontId="210" fillId="0" borderId="0">
      <alignment horizontal="left" vertical="top" wrapText="1"/>
    </xf>
    <xf numFmtId="49" fontId="16" fillId="0" borderId="13">
      <alignment horizontal="center" vertical="top" wrapText="1"/>
      <protection locked="0"/>
    </xf>
    <xf numFmtId="49" fontId="16" fillId="0" borderId="13">
      <alignment horizontal="center" vertical="top" wrapText="1"/>
      <protection locked="0"/>
    </xf>
    <xf numFmtId="49" fontId="135" fillId="0" borderId="0">
      <alignment horizontal="right" vertical="top"/>
      <protection locked="0"/>
    </xf>
    <xf numFmtId="49" fontId="135" fillId="7" borderId="13">
      <alignment horizontal="right" vertical="top"/>
      <protection locked="0"/>
    </xf>
    <xf numFmtId="49" fontId="135" fillId="7" borderId="13">
      <alignment horizontal="right" vertical="top"/>
      <protection locked="0"/>
    </xf>
    <xf numFmtId="0" fontId="135" fillId="7" borderId="13">
      <alignment horizontal="right" vertical="top"/>
      <protection locked="0"/>
    </xf>
    <xf numFmtId="0" fontId="135" fillId="7" borderId="13">
      <alignment horizontal="right" vertical="top"/>
      <protection locked="0"/>
    </xf>
    <xf numFmtId="49" fontId="135" fillId="0" borderId="13">
      <alignment horizontal="right" vertical="top"/>
      <protection locked="0"/>
    </xf>
    <xf numFmtId="49" fontId="135" fillId="0" borderId="13">
      <alignment horizontal="right" vertical="top"/>
      <protection locked="0"/>
    </xf>
    <xf numFmtId="0" fontId="135" fillId="0" borderId="13">
      <alignment horizontal="right" vertical="top"/>
      <protection locked="0"/>
    </xf>
    <xf numFmtId="0" fontId="135" fillId="0" borderId="13">
      <alignment horizontal="right" vertical="top"/>
      <protection locked="0"/>
    </xf>
    <xf numFmtId="49" fontId="135" fillId="82" borderId="13">
      <alignment horizontal="right" vertical="top"/>
      <protection locked="0"/>
    </xf>
    <xf numFmtId="49" fontId="135" fillId="82" borderId="13">
      <alignment horizontal="right" vertical="top"/>
      <protection locked="0"/>
    </xf>
    <xf numFmtId="0" fontId="135" fillId="82" borderId="13">
      <alignment horizontal="right" vertical="top"/>
      <protection locked="0"/>
    </xf>
    <xf numFmtId="0" fontId="135" fillId="82" borderId="13">
      <alignment horizontal="right" vertical="top"/>
      <protection locked="0"/>
    </xf>
    <xf numFmtId="49" fontId="16" fillId="0" borderId="0">
      <alignment horizontal="right" vertical="top" wrapText="1"/>
      <protection locked="0"/>
    </xf>
    <xf numFmtId="0" fontId="210" fillId="0" borderId="0">
      <alignment horizontal="right" vertical="top" wrapText="1"/>
    </xf>
    <xf numFmtId="49" fontId="16" fillId="0" borderId="0">
      <alignment horizontal="center" vertical="top" wrapText="1"/>
      <protection locked="0"/>
    </xf>
    <xf numFmtId="0" fontId="213" fillId="0" borderId="39">
      <alignment horizontal="center" vertical="top" wrapText="1"/>
    </xf>
    <xf numFmtId="49" fontId="135" fillId="0" borderId="13">
      <alignment horizontal="center" vertical="top" wrapText="1"/>
      <protection locked="0"/>
    </xf>
    <xf numFmtId="49" fontId="135" fillId="0" borderId="13">
      <alignment horizontal="center" vertical="top" wrapText="1"/>
      <protection locked="0"/>
    </xf>
    <xf numFmtId="0" fontId="135" fillId="0" borderId="13">
      <alignment horizontal="center" vertical="top" wrapText="1"/>
      <protection locked="0"/>
    </xf>
    <xf numFmtId="0" fontId="135" fillId="0" borderId="13">
      <alignment horizontal="center" vertical="top" wrapText="1"/>
      <protection locked="0"/>
    </xf>
    <xf numFmtId="167" fontId="44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16" fillId="0" borderId="0"/>
    <xf numFmtId="0" fontId="214" fillId="0" borderId="0" applyNumberFormat="0" applyFill="0" applyBorder="0" applyAlignment="0" applyProtection="0"/>
    <xf numFmtId="0" fontId="215" fillId="47" borderId="0" applyNumberFormat="0" applyBorder="0" applyAlignment="0" applyProtection="0"/>
    <xf numFmtId="0" fontId="215" fillId="83" borderId="0" applyNumberFormat="0" applyBorder="0" applyAlignment="0" applyProtection="0"/>
    <xf numFmtId="0" fontId="215" fillId="83" borderId="0" applyNumberFormat="0" applyBorder="0" applyAlignment="0" applyProtection="0"/>
    <xf numFmtId="0" fontId="215" fillId="83" borderId="0" applyNumberFormat="0" applyBorder="0" applyAlignment="0" applyProtection="0"/>
    <xf numFmtId="0" fontId="215" fillId="83" borderId="0" applyNumberFormat="0" applyBorder="0" applyAlignment="0" applyProtection="0"/>
    <xf numFmtId="0" fontId="215" fillId="83" borderId="0" applyNumberFormat="0" applyBorder="0" applyAlignment="0" applyProtection="0"/>
    <xf numFmtId="0" fontId="215" fillId="48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4" borderId="0" applyNumberFormat="0" applyBorder="0" applyAlignment="0" applyProtection="0"/>
    <xf numFmtId="0" fontId="215" fillId="85" borderId="0" applyNumberFormat="0" applyBorder="0" applyAlignment="0" applyProtection="0"/>
    <xf numFmtId="0" fontId="199" fillId="62" borderId="0" applyNumberFormat="0" applyBorder="0" applyAlignment="0" applyProtection="0"/>
    <xf numFmtId="0" fontId="199" fillId="62" borderId="0" applyNumberFormat="0" applyBorder="0" applyAlignment="0" applyProtection="0"/>
    <xf numFmtId="0" fontId="199" fillId="62" borderId="0" applyNumberFormat="0" applyBorder="0" applyAlignment="0" applyProtection="0"/>
    <xf numFmtId="0" fontId="199" fillId="62" borderId="0" applyNumberFormat="0" applyBorder="0" applyAlignment="0" applyProtection="0"/>
    <xf numFmtId="0" fontId="16" fillId="0" borderId="0"/>
    <xf numFmtId="0" fontId="216" fillId="43" borderId="0" applyNumberFormat="0" applyBorder="0" applyAlignment="0" applyProtection="0"/>
    <xf numFmtId="0" fontId="216" fillId="43" borderId="0" applyNumberFormat="0" applyBorder="0" applyAlignment="0" applyProtection="0"/>
    <xf numFmtId="0" fontId="216" fillId="43" borderId="0" applyNumberFormat="0" applyBorder="0" applyAlignment="0" applyProtection="0"/>
    <xf numFmtId="0" fontId="216" fillId="43" borderId="0" applyNumberFormat="0" applyBorder="0" applyAlignment="0" applyProtection="0"/>
    <xf numFmtId="0" fontId="30" fillId="86" borderId="0"/>
    <xf numFmtId="0" fontId="30" fillId="86" borderId="0"/>
    <xf numFmtId="0" fontId="16" fillId="0" borderId="0"/>
    <xf numFmtId="0" fontId="30" fillId="36" borderId="40" applyNumberFormat="0" applyFont="0" applyAlignment="0" applyProtection="0"/>
    <xf numFmtId="0" fontId="30" fillId="36" borderId="40" applyNumberFormat="0" applyFont="0" applyAlignment="0" applyProtection="0"/>
    <xf numFmtId="0" fontId="30" fillId="36" borderId="40" applyNumberFormat="0" applyFont="0" applyAlignment="0" applyProtection="0"/>
    <xf numFmtId="0" fontId="30" fillId="36" borderId="40" applyNumberFormat="0" applyFont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69" fillId="57" borderId="4" applyNumberFormat="0" applyProtection="0">
      <alignment vertical="center"/>
    </xf>
    <xf numFmtId="4" fontId="85" fillId="25" borderId="40" applyNumberFormat="0" applyProtection="0">
      <alignment vertical="center"/>
    </xf>
    <xf numFmtId="4" fontId="85" fillId="25" borderId="40" applyNumberFormat="0" applyProtection="0">
      <alignment vertical="center"/>
    </xf>
    <xf numFmtId="4" fontId="85" fillId="25" borderId="40" applyNumberFormat="0" applyProtection="0">
      <alignment vertical="center"/>
    </xf>
    <xf numFmtId="4" fontId="85" fillId="25" borderId="40" applyNumberFormat="0" applyProtection="0">
      <alignment vertical="center"/>
    </xf>
    <xf numFmtId="4" fontId="85" fillId="25" borderId="40" applyNumberFormat="0" applyProtection="0">
      <alignment vertical="center"/>
    </xf>
    <xf numFmtId="4" fontId="217" fillId="57" borderId="4" applyNumberFormat="0" applyProtection="0">
      <alignment vertical="center"/>
    </xf>
    <xf numFmtId="4" fontId="135" fillId="57" borderId="40" applyNumberFormat="0" applyProtection="0">
      <alignment vertical="center"/>
    </xf>
    <xf numFmtId="4" fontId="135" fillId="57" borderId="40" applyNumberFormat="0" applyProtection="0">
      <alignment vertical="center"/>
    </xf>
    <xf numFmtId="4" fontId="135" fillId="57" borderId="40" applyNumberFormat="0" applyProtection="0">
      <alignment vertical="center"/>
    </xf>
    <xf numFmtId="4" fontId="135" fillId="57" borderId="40" applyNumberFormat="0" applyProtection="0">
      <alignment vertical="center"/>
    </xf>
    <xf numFmtId="4" fontId="135" fillId="57" borderId="40" applyNumberFormat="0" applyProtection="0">
      <alignment vertical="center"/>
    </xf>
    <xf numFmtId="4" fontId="69" fillId="57" borderId="4" applyNumberFormat="0" applyProtection="0">
      <alignment horizontal="left" vertical="center" indent="1"/>
    </xf>
    <xf numFmtId="4" fontId="85" fillId="57" borderId="40" applyNumberFormat="0" applyProtection="0">
      <alignment horizontal="left" vertical="center" indent="1"/>
    </xf>
    <xf numFmtId="4" fontId="85" fillId="57" borderId="40" applyNumberFormat="0" applyProtection="0">
      <alignment horizontal="left" vertical="center" indent="1"/>
    </xf>
    <xf numFmtId="4" fontId="85" fillId="57" borderId="40" applyNumberFormat="0" applyProtection="0">
      <alignment horizontal="left" vertical="center" indent="1"/>
    </xf>
    <xf numFmtId="4" fontId="85" fillId="57" borderId="40" applyNumberFormat="0" applyProtection="0">
      <alignment horizontal="left" vertical="center" indent="1"/>
    </xf>
    <xf numFmtId="4" fontId="85" fillId="57" borderId="40" applyNumberFormat="0" applyProtection="0">
      <alignment horizontal="left" vertical="center" indent="1"/>
    </xf>
    <xf numFmtId="4" fontId="69" fillId="57" borderId="4" applyNumberFormat="0" applyProtection="0">
      <alignment horizontal="left" vertical="center" indent="1"/>
    </xf>
    <xf numFmtId="0" fontId="135" fillId="25" borderId="41" applyNumberFormat="0" applyProtection="0">
      <alignment horizontal="left" vertical="top" indent="1"/>
    </xf>
    <xf numFmtId="0" fontId="135" fillId="25" borderId="41" applyNumberFormat="0" applyProtection="0">
      <alignment horizontal="left" vertical="top" indent="1"/>
    </xf>
    <xf numFmtId="0" fontId="135" fillId="25" borderId="41" applyNumberFormat="0" applyProtection="0">
      <alignment horizontal="left" vertical="top" indent="1"/>
    </xf>
    <xf numFmtId="0" fontId="135" fillId="25" borderId="41" applyNumberFormat="0" applyProtection="0">
      <alignment horizontal="left" vertical="top" indent="1"/>
    </xf>
    <xf numFmtId="0" fontId="135" fillId="25" borderId="41" applyNumberFormat="0" applyProtection="0">
      <alignment horizontal="left" vertical="top" indent="1"/>
    </xf>
    <xf numFmtId="0" fontId="218" fillId="68" borderId="42" applyNumberFormat="0" applyProtection="0">
      <alignment horizontal="center" vertical="center" wrapTex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4" fontId="69" fillId="87" borderId="4" applyNumberFormat="0" applyProtection="0">
      <alignment horizontal="right" vertical="center"/>
    </xf>
    <xf numFmtId="4" fontId="85" fillId="6" borderId="40" applyNumberFormat="0" applyProtection="0">
      <alignment horizontal="right" vertical="center"/>
    </xf>
    <xf numFmtId="4" fontId="85" fillId="6" borderId="40" applyNumberFormat="0" applyProtection="0">
      <alignment horizontal="right" vertical="center"/>
    </xf>
    <xf numFmtId="4" fontId="85" fillId="6" borderId="40" applyNumberFormat="0" applyProtection="0">
      <alignment horizontal="right" vertical="center"/>
    </xf>
    <xf numFmtId="4" fontId="85" fillId="6" borderId="40" applyNumberFormat="0" applyProtection="0">
      <alignment horizontal="right" vertical="center"/>
    </xf>
    <xf numFmtId="4" fontId="85" fillId="6" borderId="40" applyNumberFormat="0" applyProtection="0">
      <alignment horizontal="right" vertical="center"/>
    </xf>
    <xf numFmtId="4" fontId="69" fillId="88" borderId="4" applyNumberFormat="0" applyProtection="0">
      <alignment horizontal="right" vertical="center"/>
    </xf>
    <xf numFmtId="4" fontId="85" fillId="89" borderId="40" applyNumberFormat="0" applyProtection="0">
      <alignment horizontal="right" vertical="center"/>
    </xf>
    <xf numFmtId="4" fontId="85" fillId="89" borderId="40" applyNumberFormat="0" applyProtection="0">
      <alignment horizontal="right" vertical="center"/>
    </xf>
    <xf numFmtId="4" fontId="85" fillId="89" borderId="40" applyNumberFormat="0" applyProtection="0">
      <alignment horizontal="right" vertical="center"/>
    </xf>
    <xf numFmtId="4" fontId="85" fillId="89" borderId="40" applyNumberFormat="0" applyProtection="0">
      <alignment horizontal="right" vertical="center"/>
    </xf>
    <xf numFmtId="4" fontId="85" fillId="89" borderId="40" applyNumberFormat="0" applyProtection="0">
      <alignment horizontal="right" vertical="center"/>
    </xf>
    <xf numFmtId="4" fontId="69" fillId="90" borderId="4" applyNumberFormat="0" applyProtection="0">
      <alignment horizontal="right" vertical="center"/>
    </xf>
    <xf numFmtId="4" fontId="85" fillId="20" borderId="39" applyNumberFormat="0" applyProtection="0">
      <alignment horizontal="right" vertical="center"/>
    </xf>
    <xf numFmtId="4" fontId="85" fillId="20" borderId="39" applyNumberFormat="0" applyProtection="0">
      <alignment horizontal="right" vertical="center"/>
    </xf>
    <xf numFmtId="4" fontId="85" fillId="20" borderId="39" applyNumberFormat="0" applyProtection="0">
      <alignment horizontal="right" vertical="center"/>
    </xf>
    <xf numFmtId="4" fontId="85" fillId="20" borderId="39" applyNumberFormat="0" applyProtection="0">
      <alignment horizontal="right" vertical="center"/>
    </xf>
    <xf numFmtId="4" fontId="85" fillId="20" borderId="39" applyNumberFormat="0" applyProtection="0">
      <alignment horizontal="right" vertical="center"/>
    </xf>
    <xf numFmtId="4" fontId="69" fillId="91" borderId="4" applyNumberFormat="0" applyProtection="0">
      <alignment horizontal="right" vertical="center"/>
    </xf>
    <xf numFmtId="4" fontId="85" fillId="14" borderId="40" applyNumberFormat="0" applyProtection="0">
      <alignment horizontal="right" vertical="center"/>
    </xf>
    <xf numFmtId="4" fontId="85" fillId="14" borderId="40" applyNumberFormat="0" applyProtection="0">
      <alignment horizontal="right" vertical="center"/>
    </xf>
    <xf numFmtId="4" fontId="85" fillId="14" borderId="40" applyNumberFormat="0" applyProtection="0">
      <alignment horizontal="right" vertical="center"/>
    </xf>
    <xf numFmtId="4" fontId="85" fillId="14" borderId="40" applyNumberFormat="0" applyProtection="0">
      <alignment horizontal="right" vertical="center"/>
    </xf>
    <xf numFmtId="4" fontId="85" fillId="14" borderId="40" applyNumberFormat="0" applyProtection="0">
      <alignment horizontal="right" vertical="center"/>
    </xf>
    <xf numFmtId="4" fontId="69" fillId="92" borderId="4" applyNumberFormat="0" applyProtection="0">
      <alignment horizontal="right" vertical="center"/>
    </xf>
    <xf numFmtId="4" fontId="85" fillId="18" borderId="40" applyNumberFormat="0" applyProtection="0">
      <alignment horizontal="right" vertical="center"/>
    </xf>
    <xf numFmtId="4" fontId="85" fillId="18" borderId="40" applyNumberFormat="0" applyProtection="0">
      <alignment horizontal="right" vertical="center"/>
    </xf>
    <xf numFmtId="4" fontId="85" fillId="18" borderId="40" applyNumberFormat="0" applyProtection="0">
      <alignment horizontal="right" vertical="center"/>
    </xf>
    <xf numFmtId="4" fontId="85" fillId="18" borderId="40" applyNumberFormat="0" applyProtection="0">
      <alignment horizontal="right" vertical="center"/>
    </xf>
    <xf numFmtId="4" fontId="85" fillId="18" borderId="40" applyNumberFormat="0" applyProtection="0">
      <alignment horizontal="right" vertical="center"/>
    </xf>
    <xf numFmtId="4" fontId="69" fillId="93" borderId="4" applyNumberFormat="0" applyProtection="0">
      <alignment horizontal="right" vertical="center"/>
    </xf>
    <xf numFmtId="4" fontId="85" fillId="22" borderId="40" applyNumberFormat="0" applyProtection="0">
      <alignment horizontal="right" vertical="center"/>
    </xf>
    <xf numFmtId="4" fontId="85" fillId="22" borderId="40" applyNumberFormat="0" applyProtection="0">
      <alignment horizontal="right" vertical="center"/>
    </xf>
    <xf numFmtId="4" fontId="85" fillId="22" borderId="40" applyNumberFormat="0" applyProtection="0">
      <alignment horizontal="right" vertical="center"/>
    </xf>
    <xf numFmtId="4" fontId="85" fillId="22" borderId="40" applyNumberFormat="0" applyProtection="0">
      <alignment horizontal="right" vertical="center"/>
    </xf>
    <xf numFmtId="4" fontId="85" fillId="22" borderId="40" applyNumberFormat="0" applyProtection="0">
      <alignment horizontal="right" vertical="center"/>
    </xf>
    <xf numFmtId="4" fontId="69" fillId="94" borderId="4" applyNumberFormat="0" applyProtection="0">
      <alignment horizontal="right" vertical="center"/>
    </xf>
    <xf numFmtId="4" fontId="85" fillId="21" borderId="40" applyNumberFormat="0" applyProtection="0">
      <alignment horizontal="right" vertical="center"/>
    </xf>
    <xf numFmtId="4" fontId="85" fillId="21" borderId="40" applyNumberFormat="0" applyProtection="0">
      <alignment horizontal="right" vertical="center"/>
    </xf>
    <xf numFmtId="4" fontId="85" fillId="21" borderId="40" applyNumberFormat="0" applyProtection="0">
      <alignment horizontal="right" vertical="center"/>
    </xf>
    <xf numFmtId="4" fontId="85" fillId="21" borderId="40" applyNumberFormat="0" applyProtection="0">
      <alignment horizontal="right" vertical="center"/>
    </xf>
    <xf numFmtId="4" fontId="85" fillId="21" borderId="40" applyNumberFormat="0" applyProtection="0">
      <alignment horizontal="right" vertical="center"/>
    </xf>
    <xf numFmtId="4" fontId="69" fillId="95" borderId="4" applyNumberFormat="0" applyProtection="0">
      <alignment horizontal="right" vertical="center"/>
    </xf>
    <xf numFmtId="4" fontId="85" fillId="96" borderId="40" applyNumberFormat="0" applyProtection="0">
      <alignment horizontal="right" vertical="center"/>
    </xf>
    <xf numFmtId="4" fontId="85" fillId="96" borderId="40" applyNumberFormat="0" applyProtection="0">
      <alignment horizontal="right" vertical="center"/>
    </xf>
    <xf numFmtId="4" fontId="85" fillId="96" borderId="40" applyNumberFormat="0" applyProtection="0">
      <alignment horizontal="right" vertical="center"/>
    </xf>
    <xf numFmtId="4" fontId="85" fillId="96" borderId="40" applyNumberFormat="0" applyProtection="0">
      <alignment horizontal="right" vertical="center"/>
    </xf>
    <xf numFmtId="4" fontId="85" fillId="96" borderId="40" applyNumberFormat="0" applyProtection="0">
      <alignment horizontal="right" vertical="center"/>
    </xf>
    <xf numFmtId="4" fontId="69" fillId="97" borderId="4" applyNumberFormat="0" applyProtection="0">
      <alignment horizontal="right" vertical="center"/>
    </xf>
    <xf numFmtId="4" fontId="85" fillId="13" borderId="40" applyNumberFormat="0" applyProtection="0">
      <alignment horizontal="right" vertical="center"/>
    </xf>
    <xf numFmtId="4" fontId="85" fillId="13" borderId="40" applyNumberFormat="0" applyProtection="0">
      <alignment horizontal="right" vertical="center"/>
    </xf>
    <xf numFmtId="4" fontId="85" fillId="13" borderId="40" applyNumberFormat="0" applyProtection="0">
      <alignment horizontal="right" vertical="center"/>
    </xf>
    <xf numFmtId="4" fontId="85" fillId="13" borderId="40" applyNumberFormat="0" applyProtection="0">
      <alignment horizontal="right" vertical="center"/>
    </xf>
    <xf numFmtId="4" fontId="85" fillId="13" borderId="40" applyNumberFormat="0" applyProtection="0">
      <alignment horizontal="right" vertical="center"/>
    </xf>
    <xf numFmtId="4" fontId="157" fillId="98" borderId="4" applyNumberFormat="0" applyProtection="0">
      <alignment horizontal="left" vertical="center" indent="1"/>
    </xf>
    <xf numFmtId="4" fontId="85" fillId="99" borderId="39" applyNumberFormat="0" applyProtection="0">
      <alignment horizontal="left" vertical="center" indent="1"/>
    </xf>
    <xf numFmtId="4" fontId="85" fillId="99" borderId="39" applyNumberFormat="0" applyProtection="0">
      <alignment horizontal="left" vertical="center" indent="1"/>
    </xf>
    <xf numFmtId="4" fontId="85" fillId="99" borderId="39" applyNumberFormat="0" applyProtection="0">
      <alignment horizontal="left" vertical="center" indent="1"/>
    </xf>
    <xf numFmtId="4" fontId="85" fillId="99" borderId="39" applyNumberFormat="0" applyProtection="0">
      <alignment horizontal="left" vertical="center" indent="1"/>
    </xf>
    <xf numFmtId="4" fontId="85" fillId="99" borderId="39" applyNumberFormat="0" applyProtection="0">
      <alignment horizontal="left" vertical="center" indent="1"/>
    </xf>
    <xf numFmtId="4" fontId="69" fillId="100" borderId="43" applyNumberFormat="0" applyProtection="0">
      <alignment horizontal="left" vertical="center" indent="1"/>
    </xf>
    <xf numFmtId="4" fontId="72" fillId="101" borderId="39" applyNumberFormat="0" applyProtection="0">
      <alignment horizontal="left" vertical="center" indent="1"/>
    </xf>
    <xf numFmtId="4" fontId="72" fillId="101" borderId="39" applyNumberFormat="0" applyProtection="0">
      <alignment horizontal="left" vertical="center" indent="1"/>
    </xf>
    <xf numFmtId="4" fontId="72" fillId="101" borderId="39" applyNumberFormat="0" applyProtection="0">
      <alignment horizontal="left" vertical="center" indent="1"/>
    </xf>
    <xf numFmtId="4" fontId="72" fillId="101" borderId="39" applyNumberFormat="0" applyProtection="0">
      <alignment horizontal="left" vertical="center" indent="1"/>
    </xf>
    <xf numFmtId="4" fontId="72" fillId="101" borderId="39" applyNumberFormat="0" applyProtection="0">
      <alignment horizontal="left" vertical="center" indent="1"/>
    </xf>
    <xf numFmtId="4" fontId="219" fillId="102" borderId="0" applyNumberFormat="0" applyProtection="0">
      <alignment horizontal="left" vertical="center" indent="1"/>
    </xf>
    <xf numFmtId="4" fontId="72" fillId="101" borderId="39" applyNumberFormat="0" applyProtection="0">
      <alignment horizontal="left" vertical="center" indent="1"/>
    </xf>
    <xf numFmtId="4" fontId="72" fillId="101" borderId="39" applyNumberFormat="0" applyProtection="0">
      <alignment horizontal="left" vertical="center" indent="1"/>
    </xf>
    <xf numFmtId="4" fontId="72" fillId="101" borderId="39" applyNumberFormat="0" applyProtection="0">
      <alignment horizontal="left" vertical="center" indent="1"/>
    </xf>
    <xf numFmtId="4" fontId="72" fillId="101" borderId="39" applyNumberFormat="0" applyProtection="0">
      <alignment horizontal="left" vertical="center" indent="1"/>
    </xf>
    <xf numFmtId="4" fontId="72" fillId="101" borderId="39" applyNumberFormat="0" applyProtection="0">
      <alignment horizontal="left" vertical="center" indent="1"/>
    </xf>
    <xf numFmtId="0" fontId="4" fillId="68" borderId="42" applyNumberFormat="0" applyProtection="0">
      <alignment horizontal="left" vertical="center" indent="1"/>
    </xf>
    <xf numFmtId="4" fontId="85" fillId="60" borderId="40" applyNumberFormat="0" applyProtection="0">
      <alignment horizontal="right" vertical="center"/>
    </xf>
    <xf numFmtId="4" fontId="85" fillId="60" borderId="40" applyNumberFormat="0" applyProtection="0">
      <alignment horizontal="right" vertical="center"/>
    </xf>
    <xf numFmtId="4" fontId="85" fillId="60" borderId="40" applyNumberFormat="0" applyProtection="0">
      <alignment horizontal="right" vertical="center"/>
    </xf>
    <xf numFmtId="4" fontId="85" fillId="60" borderId="40" applyNumberFormat="0" applyProtection="0">
      <alignment horizontal="right" vertical="center"/>
    </xf>
    <xf numFmtId="4" fontId="85" fillId="60" borderId="40" applyNumberFormat="0" applyProtection="0">
      <alignment horizontal="right" vertical="center"/>
    </xf>
    <xf numFmtId="4" fontId="220" fillId="100" borderId="42" applyNumberFormat="0" applyProtection="0">
      <alignment horizontal="left" vertical="center" wrapText="1" indent="1"/>
    </xf>
    <xf numFmtId="4" fontId="85" fillId="67" borderId="39" applyNumberFormat="0" applyProtection="0">
      <alignment horizontal="left" vertical="center" indent="1"/>
    </xf>
    <xf numFmtId="4" fontId="85" fillId="67" borderId="39" applyNumberFormat="0" applyProtection="0">
      <alignment horizontal="left" vertical="center" indent="1"/>
    </xf>
    <xf numFmtId="4" fontId="85" fillId="67" borderId="39" applyNumberFormat="0" applyProtection="0">
      <alignment horizontal="left" vertical="center" indent="1"/>
    </xf>
    <xf numFmtId="4" fontId="85" fillId="67" borderId="39" applyNumberFormat="0" applyProtection="0">
      <alignment horizontal="left" vertical="center" indent="1"/>
    </xf>
    <xf numFmtId="4" fontId="85" fillId="67" borderId="39" applyNumberFormat="0" applyProtection="0">
      <alignment horizontal="left" vertical="center" indent="1"/>
    </xf>
    <xf numFmtId="4" fontId="220" fillId="103" borderId="42" applyNumberFormat="0" applyProtection="0">
      <alignment horizontal="left" vertical="center" wrapText="1" indent="1"/>
    </xf>
    <xf numFmtId="4" fontId="85" fillId="60" borderId="39" applyNumberFormat="0" applyProtection="0">
      <alignment horizontal="left" vertical="center" indent="1"/>
    </xf>
    <xf numFmtId="4" fontId="85" fillId="60" borderId="39" applyNumberFormat="0" applyProtection="0">
      <alignment horizontal="left" vertical="center" indent="1"/>
    </xf>
    <xf numFmtId="4" fontId="85" fillId="60" borderId="39" applyNumberFormat="0" applyProtection="0">
      <alignment horizontal="left" vertical="center" indent="1"/>
    </xf>
    <xf numFmtId="4" fontId="85" fillId="60" borderId="39" applyNumberFormat="0" applyProtection="0">
      <alignment horizontal="left" vertical="center" indent="1"/>
    </xf>
    <xf numFmtId="4" fontId="85" fillId="60" borderId="39" applyNumberFormat="0" applyProtection="0">
      <alignment horizontal="left" vertical="center" indent="1"/>
    </xf>
    <xf numFmtId="0" fontId="4" fillId="104" borderId="42" applyNumberFormat="0" applyProtection="0">
      <alignment horizontal="left" vertical="center" wrapText="1" indent="2"/>
    </xf>
    <xf numFmtId="0" fontId="85" fillId="23" borderId="40" applyNumberFormat="0" applyProtection="0">
      <alignment horizontal="left" vertical="center" indent="1"/>
    </xf>
    <xf numFmtId="0" fontId="85" fillId="23" borderId="40" applyNumberFormat="0" applyProtection="0">
      <alignment horizontal="left" vertical="center" indent="1"/>
    </xf>
    <xf numFmtId="0" fontId="85" fillId="23" borderId="40" applyNumberFormat="0" applyProtection="0">
      <alignment horizontal="left" vertical="center" indent="1"/>
    </xf>
    <xf numFmtId="0" fontId="85" fillId="23" borderId="40" applyNumberFormat="0" applyProtection="0">
      <alignment horizontal="left" vertical="center" indent="1"/>
    </xf>
    <xf numFmtId="0" fontId="85" fillId="23" borderId="40" applyNumberFormat="0" applyProtection="0">
      <alignment horizontal="left" vertical="center" indent="1"/>
    </xf>
    <xf numFmtId="0" fontId="85" fillId="23" borderId="40" applyNumberFormat="0" applyProtection="0">
      <alignment horizontal="left" vertical="center" indent="1"/>
    </xf>
    <xf numFmtId="0" fontId="4" fillId="101" borderId="41" applyNumberFormat="0" applyProtection="0">
      <alignment horizontal="left" vertical="center" indent="1"/>
    </xf>
    <xf numFmtId="0" fontId="90" fillId="103" borderId="42" applyNumberFormat="0" applyProtection="0">
      <alignment horizontal="center" vertical="center" wrapText="1"/>
    </xf>
    <xf numFmtId="0" fontId="30" fillId="101" borderId="41" applyNumberFormat="0" applyProtection="0">
      <alignment horizontal="left" vertical="top" indent="1"/>
    </xf>
    <xf numFmtId="0" fontId="30" fillId="101" borderId="41" applyNumberFormat="0" applyProtection="0">
      <alignment horizontal="left" vertical="top" indent="1"/>
    </xf>
    <xf numFmtId="0" fontId="30" fillId="101" borderId="41" applyNumberFormat="0" applyProtection="0">
      <alignment horizontal="left" vertical="top" indent="1"/>
    </xf>
    <xf numFmtId="0" fontId="30" fillId="101" borderId="41" applyNumberFormat="0" applyProtection="0">
      <alignment horizontal="left" vertical="top" indent="1"/>
    </xf>
    <xf numFmtId="0" fontId="30" fillId="101" borderId="41" applyNumberFormat="0" applyProtection="0">
      <alignment horizontal="left" vertical="top" indent="1"/>
    </xf>
    <xf numFmtId="0" fontId="30" fillId="101" borderId="41" applyNumberFormat="0" applyProtection="0">
      <alignment horizontal="left" vertical="top" indent="1"/>
    </xf>
    <xf numFmtId="0" fontId="30" fillId="101" borderId="41" applyNumberFormat="0" applyProtection="0">
      <alignment horizontal="left" vertical="top" indent="1"/>
    </xf>
    <xf numFmtId="0" fontId="30" fillId="101" borderId="41" applyNumberFormat="0" applyProtection="0">
      <alignment horizontal="left" vertical="top" indent="1"/>
    </xf>
    <xf numFmtId="0" fontId="4" fillId="101" borderId="41" applyNumberFormat="0" applyProtection="0">
      <alignment horizontal="left" vertical="top" indent="1"/>
    </xf>
    <xf numFmtId="0" fontId="4" fillId="105" borderId="42" applyNumberFormat="0" applyProtection="0">
      <alignment horizontal="left" vertical="center" wrapText="1" indent="4"/>
    </xf>
    <xf numFmtId="0" fontId="85" fillId="106" borderId="40" applyNumberFormat="0" applyProtection="0">
      <alignment horizontal="left" vertical="center" indent="1"/>
    </xf>
    <xf numFmtId="0" fontId="85" fillId="106" borderId="40" applyNumberFormat="0" applyProtection="0">
      <alignment horizontal="left" vertical="center" indent="1"/>
    </xf>
    <xf numFmtId="0" fontId="85" fillId="106" borderId="40" applyNumberFormat="0" applyProtection="0">
      <alignment horizontal="left" vertical="center" indent="1"/>
    </xf>
    <xf numFmtId="0" fontId="85" fillId="106" borderId="40" applyNumberFormat="0" applyProtection="0">
      <alignment horizontal="left" vertical="center" indent="1"/>
    </xf>
    <xf numFmtId="0" fontId="85" fillId="106" borderId="40" applyNumberFormat="0" applyProtection="0">
      <alignment horizontal="left" vertical="center" indent="1"/>
    </xf>
    <xf numFmtId="0" fontId="85" fillId="106" borderId="40" applyNumberFormat="0" applyProtection="0">
      <alignment horizontal="left" vertical="center" indent="1"/>
    </xf>
    <xf numFmtId="0" fontId="4" fillId="60" borderId="41" applyNumberFormat="0" applyProtection="0">
      <alignment horizontal="left" vertical="center" indent="1"/>
    </xf>
    <xf numFmtId="0" fontId="90" fillId="107" borderId="42" applyNumberFormat="0" applyProtection="0">
      <alignment horizontal="center" vertical="center" wrapText="1"/>
    </xf>
    <xf numFmtId="0" fontId="30" fillId="60" borderId="41" applyNumberFormat="0" applyProtection="0">
      <alignment horizontal="left" vertical="top" indent="1"/>
    </xf>
    <xf numFmtId="0" fontId="30" fillId="60" borderId="41" applyNumberFormat="0" applyProtection="0">
      <alignment horizontal="left" vertical="top" indent="1"/>
    </xf>
    <xf numFmtId="0" fontId="30" fillId="60" borderId="41" applyNumberFormat="0" applyProtection="0">
      <alignment horizontal="left" vertical="top" indent="1"/>
    </xf>
    <xf numFmtId="0" fontId="30" fillId="60" borderId="41" applyNumberFormat="0" applyProtection="0">
      <alignment horizontal="left" vertical="top" indent="1"/>
    </xf>
    <xf numFmtId="0" fontId="30" fillId="60" borderId="41" applyNumberFormat="0" applyProtection="0">
      <alignment horizontal="left" vertical="top" indent="1"/>
    </xf>
    <xf numFmtId="0" fontId="30" fillId="60" borderId="41" applyNumberFormat="0" applyProtection="0">
      <alignment horizontal="left" vertical="top" indent="1"/>
    </xf>
    <xf numFmtId="0" fontId="30" fillId="60" borderId="41" applyNumberFormat="0" applyProtection="0">
      <alignment horizontal="left" vertical="top" indent="1"/>
    </xf>
    <xf numFmtId="0" fontId="30" fillId="60" borderId="41" applyNumberFormat="0" applyProtection="0">
      <alignment horizontal="left" vertical="top" indent="1"/>
    </xf>
    <xf numFmtId="0" fontId="4" fillId="60" borderId="41" applyNumberFormat="0" applyProtection="0">
      <alignment horizontal="left" vertical="top" indent="1"/>
    </xf>
    <xf numFmtId="0" fontId="4" fillId="108" borderId="42" applyNumberFormat="0" applyProtection="0">
      <alignment horizontal="left" vertical="center" wrapText="1" indent="6"/>
    </xf>
    <xf numFmtId="0" fontId="85" fillId="11" borderId="40" applyNumberFormat="0" applyProtection="0">
      <alignment horizontal="left" vertical="center" indent="1"/>
    </xf>
    <xf numFmtId="0" fontId="85" fillId="11" borderId="40" applyNumberFormat="0" applyProtection="0">
      <alignment horizontal="left" vertical="center" indent="1"/>
    </xf>
    <xf numFmtId="0" fontId="85" fillId="11" borderId="40" applyNumberFormat="0" applyProtection="0">
      <alignment horizontal="left" vertical="center" indent="1"/>
    </xf>
    <xf numFmtId="0" fontId="85" fillId="11" borderId="40" applyNumberFormat="0" applyProtection="0">
      <alignment horizontal="left" vertical="center" indent="1"/>
    </xf>
    <xf numFmtId="0" fontId="85" fillId="11" borderId="40" applyNumberFormat="0" applyProtection="0">
      <alignment horizontal="left" vertical="center" indent="1"/>
    </xf>
    <xf numFmtId="0" fontId="85" fillId="11" borderId="40" applyNumberFormat="0" applyProtection="0">
      <alignment horizontal="left" vertical="center" indent="1"/>
    </xf>
    <xf numFmtId="0" fontId="4" fillId="30" borderId="4" applyNumberFormat="0" applyProtection="0">
      <alignment horizontal="left" vertical="center" indent="1"/>
    </xf>
    <xf numFmtId="0" fontId="30" fillId="11" borderId="41" applyNumberFormat="0" applyProtection="0">
      <alignment horizontal="left" vertical="top" indent="1"/>
    </xf>
    <xf numFmtId="0" fontId="30" fillId="11" borderId="41" applyNumberFormat="0" applyProtection="0">
      <alignment horizontal="left" vertical="top" indent="1"/>
    </xf>
    <xf numFmtId="0" fontId="30" fillId="11" borderId="41" applyNumberFormat="0" applyProtection="0">
      <alignment horizontal="left" vertical="top" indent="1"/>
    </xf>
    <xf numFmtId="0" fontId="30" fillId="11" borderId="41" applyNumberFormat="0" applyProtection="0">
      <alignment horizontal="left" vertical="top" indent="1"/>
    </xf>
    <xf numFmtId="0" fontId="30" fillId="11" borderId="41" applyNumberFormat="0" applyProtection="0">
      <alignment horizontal="left" vertical="top" indent="1"/>
    </xf>
    <xf numFmtId="0" fontId="30" fillId="11" borderId="41" applyNumberFormat="0" applyProtection="0">
      <alignment horizontal="left" vertical="top" indent="1"/>
    </xf>
    <xf numFmtId="0" fontId="30" fillId="11" borderId="41" applyNumberFormat="0" applyProtection="0">
      <alignment horizontal="left" vertical="top" indent="1"/>
    </xf>
    <xf numFmtId="0" fontId="30" fillId="11" borderId="41" applyNumberFormat="0" applyProtection="0">
      <alignment horizontal="left" vertical="top" indent="1"/>
    </xf>
    <xf numFmtId="0" fontId="4" fillId="11" borderId="41" applyNumberFormat="0" applyProtection="0">
      <alignment horizontal="left" vertical="top" indent="1"/>
    </xf>
    <xf numFmtId="0" fontId="4" fillId="0" borderId="42" applyNumberFormat="0" applyProtection="0">
      <alignment horizontal="left" vertical="center" indent="1"/>
    </xf>
    <xf numFmtId="0" fontId="85" fillId="67" borderId="40" applyNumberFormat="0" applyProtection="0">
      <alignment horizontal="left" vertical="center" indent="1"/>
    </xf>
    <xf numFmtId="0" fontId="85" fillId="67" borderId="40" applyNumberFormat="0" applyProtection="0">
      <alignment horizontal="left" vertical="center" indent="1"/>
    </xf>
    <xf numFmtId="0" fontId="85" fillId="67" borderId="40" applyNumberFormat="0" applyProtection="0">
      <alignment horizontal="left" vertical="center" indent="1"/>
    </xf>
    <xf numFmtId="0" fontId="85" fillId="67" borderId="40" applyNumberFormat="0" applyProtection="0">
      <alignment horizontal="left" vertical="center" indent="1"/>
    </xf>
    <xf numFmtId="0" fontId="85" fillId="67" borderId="40" applyNumberFormat="0" applyProtection="0">
      <alignment horizontal="left" vertical="center" indent="1"/>
    </xf>
    <xf numFmtId="0" fontId="85" fillId="67" borderId="40" applyNumberFormat="0" applyProtection="0">
      <alignment horizontal="left" vertical="center" indent="1"/>
    </xf>
    <xf numFmtId="0" fontId="4" fillId="68" borderId="4" applyNumberFormat="0" applyProtection="0">
      <alignment horizontal="left" vertical="center" indent="1"/>
    </xf>
    <xf numFmtId="0" fontId="30" fillId="67" borderId="41" applyNumberFormat="0" applyProtection="0">
      <alignment horizontal="left" vertical="top" indent="1"/>
    </xf>
    <xf numFmtId="0" fontId="30" fillId="67" borderId="41" applyNumberFormat="0" applyProtection="0">
      <alignment horizontal="left" vertical="top" indent="1"/>
    </xf>
    <xf numFmtId="0" fontId="30" fillId="67" borderId="41" applyNumberFormat="0" applyProtection="0">
      <alignment horizontal="left" vertical="top" indent="1"/>
    </xf>
    <xf numFmtId="0" fontId="30" fillId="67" borderId="41" applyNumberFormat="0" applyProtection="0">
      <alignment horizontal="left" vertical="top" indent="1"/>
    </xf>
    <xf numFmtId="0" fontId="30" fillId="67" borderId="41" applyNumberFormat="0" applyProtection="0">
      <alignment horizontal="left" vertical="top" indent="1"/>
    </xf>
    <xf numFmtId="0" fontId="30" fillId="67" borderId="41" applyNumberFormat="0" applyProtection="0">
      <alignment horizontal="left" vertical="top" indent="1"/>
    </xf>
    <xf numFmtId="0" fontId="30" fillId="67" borderId="41" applyNumberFormat="0" applyProtection="0">
      <alignment horizontal="left" vertical="top" indent="1"/>
    </xf>
    <xf numFmtId="0" fontId="30" fillId="67" borderId="41" applyNumberFormat="0" applyProtection="0">
      <alignment horizontal="left" vertical="top" indent="1"/>
    </xf>
    <xf numFmtId="0" fontId="4" fillId="67" borderId="41" applyNumberFormat="0" applyProtection="0">
      <alignment horizontal="left" vertical="top" indent="1"/>
    </xf>
    <xf numFmtId="0" fontId="4" fillId="55" borderId="13" applyNumberFormat="0">
      <protection locked="0"/>
    </xf>
    <xf numFmtId="0" fontId="4" fillId="55" borderId="13" applyNumberFormat="0">
      <protection locked="0"/>
    </xf>
    <xf numFmtId="0" fontId="30" fillId="55" borderId="44" applyNumberFormat="0">
      <protection locked="0"/>
    </xf>
    <xf numFmtId="0" fontId="30" fillId="55" borderId="44" applyNumberFormat="0">
      <protection locked="0"/>
    </xf>
    <xf numFmtId="0" fontId="30" fillId="55" borderId="44" applyNumberFormat="0">
      <protection locked="0"/>
    </xf>
    <xf numFmtId="0" fontId="30" fillId="55" borderId="44" applyNumberFormat="0">
      <protection locked="0"/>
    </xf>
    <xf numFmtId="0" fontId="30" fillId="55" borderId="44" applyNumberFormat="0">
      <protection locked="0"/>
    </xf>
    <xf numFmtId="0" fontId="30" fillId="55" borderId="44" applyNumberFormat="0">
      <protection locked="0"/>
    </xf>
    <xf numFmtId="0" fontId="30" fillId="55" borderId="44" applyNumberFormat="0">
      <protection locked="0"/>
    </xf>
    <xf numFmtId="0" fontId="30" fillId="55" borderId="44" applyNumberFormat="0">
      <protection locked="0"/>
    </xf>
    <xf numFmtId="0" fontId="4" fillId="55" borderId="13" applyNumberFormat="0">
      <protection locked="0"/>
    </xf>
    <xf numFmtId="0" fontId="221" fillId="101" borderId="45" applyBorder="0"/>
    <xf numFmtId="4" fontId="69" fillId="53" borderId="4" applyNumberFormat="0" applyProtection="0">
      <alignment vertical="center"/>
    </xf>
    <xf numFmtId="4" fontId="153" fillId="26" borderId="41" applyNumberFormat="0" applyProtection="0">
      <alignment vertical="center"/>
    </xf>
    <xf numFmtId="4" fontId="153" fillId="26" borderId="41" applyNumberFormat="0" applyProtection="0">
      <alignment vertical="center"/>
    </xf>
    <xf numFmtId="4" fontId="153" fillId="26" borderId="41" applyNumberFormat="0" applyProtection="0">
      <alignment vertical="center"/>
    </xf>
    <xf numFmtId="4" fontId="153" fillId="26" borderId="41" applyNumberFormat="0" applyProtection="0">
      <alignment vertical="center"/>
    </xf>
    <xf numFmtId="4" fontId="153" fillId="26" borderId="41" applyNumberFormat="0" applyProtection="0">
      <alignment vertical="center"/>
    </xf>
    <xf numFmtId="4" fontId="217" fillId="53" borderId="4" applyNumberFormat="0" applyProtection="0">
      <alignment vertical="center"/>
    </xf>
    <xf numFmtId="4" fontId="135" fillId="53" borderId="13" applyNumberFormat="0" applyProtection="0">
      <alignment vertical="center"/>
    </xf>
    <xf numFmtId="4" fontId="135" fillId="53" borderId="13" applyNumberFormat="0" applyProtection="0">
      <alignment vertical="center"/>
    </xf>
    <xf numFmtId="4" fontId="135" fillId="53" borderId="13" applyNumberFormat="0" applyProtection="0">
      <alignment vertical="center"/>
    </xf>
    <xf numFmtId="4" fontId="135" fillId="53" borderId="13" applyNumberFormat="0" applyProtection="0">
      <alignment vertical="center"/>
    </xf>
    <xf numFmtId="4" fontId="135" fillId="53" borderId="13" applyNumberFormat="0" applyProtection="0">
      <alignment vertical="center"/>
    </xf>
    <xf numFmtId="4" fontId="135" fillId="53" borderId="13" applyNumberFormat="0" applyProtection="0">
      <alignment vertical="center"/>
    </xf>
    <xf numFmtId="4" fontId="135" fillId="53" borderId="13" applyNumberFormat="0" applyProtection="0">
      <alignment vertical="center"/>
    </xf>
    <xf numFmtId="4" fontId="135" fillId="53" borderId="13" applyNumberFormat="0" applyProtection="0">
      <alignment vertical="center"/>
    </xf>
    <xf numFmtId="4" fontId="135" fillId="53" borderId="13" applyNumberFormat="0" applyProtection="0">
      <alignment vertical="center"/>
    </xf>
    <xf numFmtId="4" fontId="135" fillId="53" borderId="13" applyNumberFormat="0" applyProtection="0">
      <alignment vertical="center"/>
    </xf>
    <xf numFmtId="4" fontId="69" fillId="53" borderId="4" applyNumberFormat="0" applyProtection="0">
      <alignment horizontal="left" vertical="center" indent="1"/>
    </xf>
    <xf numFmtId="4" fontId="153" fillId="23" borderId="41" applyNumberFormat="0" applyProtection="0">
      <alignment horizontal="left" vertical="center" indent="1"/>
    </xf>
    <xf numFmtId="4" fontId="153" fillId="23" borderId="41" applyNumberFormat="0" applyProtection="0">
      <alignment horizontal="left" vertical="center" indent="1"/>
    </xf>
    <xf numFmtId="4" fontId="153" fillId="23" borderId="41" applyNumberFormat="0" applyProtection="0">
      <alignment horizontal="left" vertical="center" indent="1"/>
    </xf>
    <xf numFmtId="4" fontId="153" fillId="23" borderId="41" applyNumberFormat="0" applyProtection="0">
      <alignment horizontal="left" vertical="center" indent="1"/>
    </xf>
    <xf numFmtId="4" fontId="153" fillId="23" borderId="41" applyNumberFormat="0" applyProtection="0">
      <alignment horizontal="left" vertical="center" indent="1"/>
    </xf>
    <xf numFmtId="4" fontId="69" fillId="53" borderId="4" applyNumberFormat="0" applyProtection="0">
      <alignment horizontal="left" vertical="center" indent="1"/>
    </xf>
    <xf numFmtId="0" fontId="153" fillId="26" borderId="41" applyNumberFormat="0" applyProtection="0">
      <alignment horizontal="left" vertical="top" indent="1"/>
    </xf>
    <xf numFmtId="0" fontId="153" fillId="26" borderId="41" applyNumberFormat="0" applyProtection="0">
      <alignment horizontal="left" vertical="top" indent="1"/>
    </xf>
    <xf numFmtId="0" fontId="153" fillId="26" borderId="41" applyNumberFormat="0" applyProtection="0">
      <alignment horizontal="left" vertical="top" indent="1"/>
    </xf>
    <xf numFmtId="0" fontId="153" fillId="26" borderId="41" applyNumberFormat="0" applyProtection="0">
      <alignment horizontal="left" vertical="top" indent="1"/>
    </xf>
    <xf numFmtId="0" fontId="153" fillId="26" borderId="41" applyNumberFormat="0" applyProtection="0">
      <alignment horizontal="left" vertical="top" indent="1"/>
    </xf>
    <xf numFmtId="4" fontId="69" fillId="100" borderId="4" applyNumberFormat="0" applyProtection="0">
      <alignment horizontal="right" vertical="center"/>
    </xf>
    <xf numFmtId="4" fontId="85" fillId="0" borderId="40" applyNumberFormat="0" applyProtection="0">
      <alignment horizontal="right" vertical="center"/>
    </xf>
    <xf numFmtId="4" fontId="85" fillId="0" borderId="40" applyNumberFormat="0" applyProtection="0">
      <alignment horizontal="right" vertical="center"/>
    </xf>
    <xf numFmtId="4" fontId="85" fillId="0" borderId="40" applyNumberFormat="0" applyProtection="0">
      <alignment horizontal="right" vertical="center"/>
    </xf>
    <xf numFmtId="4" fontId="85" fillId="0" borderId="40" applyNumberFormat="0" applyProtection="0">
      <alignment horizontal="right" vertical="center"/>
    </xf>
    <xf numFmtId="4" fontId="85" fillId="0" borderId="40" applyNumberFormat="0" applyProtection="0">
      <alignment horizontal="right" vertical="center"/>
    </xf>
    <xf numFmtId="4" fontId="85" fillId="0" borderId="40" applyNumberFormat="0" applyProtection="0">
      <alignment horizontal="right" vertical="center"/>
    </xf>
    <xf numFmtId="4" fontId="217" fillId="100" borderId="4" applyNumberFormat="0" applyProtection="0">
      <alignment horizontal="right" vertical="center"/>
    </xf>
    <xf numFmtId="4" fontId="135" fillId="27" borderId="40" applyNumberFormat="0" applyProtection="0">
      <alignment horizontal="right" vertical="center"/>
    </xf>
    <xf numFmtId="4" fontId="135" fillId="27" borderId="40" applyNumberFormat="0" applyProtection="0">
      <alignment horizontal="right" vertical="center"/>
    </xf>
    <xf numFmtId="4" fontId="135" fillId="27" borderId="40" applyNumberFormat="0" applyProtection="0">
      <alignment horizontal="right" vertical="center"/>
    </xf>
    <xf numFmtId="4" fontId="135" fillId="27" borderId="40" applyNumberFormat="0" applyProtection="0">
      <alignment horizontal="right" vertical="center"/>
    </xf>
    <xf numFmtId="4" fontId="135" fillId="27" borderId="40" applyNumberFormat="0" applyProtection="0">
      <alignment horizontal="right" vertical="center"/>
    </xf>
    <xf numFmtId="0" fontId="4" fillId="68" borderId="46" applyNumberFormat="0" applyProtection="0">
      <alignment horizontal="left" vertical="center" wrapTex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4" fontId="85" fillId="17" borderId="40" applyNumberFormat="0" applyProtection="0">
      <alignment horizontal="left" vertical="center" indent="1"/>
    </xf>
    <xf numFmtId="0" fontId="90" fillId="10" borderId="42" applyNumberFormat="0" applyProtection="0">
      <alignment horizontal="center" vertical="center"/>
    </xf>
    <xf numFmtId="0" fontId="153" fillId="60" borderId="41" applyNumberFormat="0" applyProtection="0">
      <alignment horizontal="left" vertical="top" indent="1"/>
    </xf>
    <xf numFmtId="0" fontId="153" fillId="60" borderId="41" applyNumberFormat="0" applyProtection="0">
      <alignment horizontal="left" vertical="top" indent="1"/>
    </xf>
    <xf numFmtId="0" fontId="153" fillId="60" borderId="41" applyNumberFormat="0" applyProtection="0">
      <alignment horizontal="left" vertical="top" indent="1"/>
    </xf>
    <xf numFmtId="0" fontId="153" fillId="60" borderId="41" applyNumberFormat="0" applyProtection="0">
      <alignment horizontal="left" vertical="top" indent="1"/>
    </xf>
    <xf numFmtId="0" fontId="153" fillId="60" borderId="41" applyNumberFormat="0" applyProtection="0">
      <alignment horizontal="left" vertical="top" indent="1"/>
    </xf>
    <xf numFmtId="0" fontId="222" fillId="0" borderId="0" applyNumberFormat="0" applyProtection="0"/>
    <xf numFmtId="4" fontId="135" fillId="109" borderId="39" applyNumberFormat="0" applyProtection="0">
      <alignment horizontal="left" vertical="center" indent="1"/>
    </xf>
    <xf numFmtId="4" fontId="135" fillId="109" borderId="39" applyNumberFormat="0" applyProtection="0">
      <alignment horizontal="left" vertical="center" indent="1"/>
    </xf>
    <xf numFmtId="4" fontId="135" fillId="109" borderId="39" applyNumberFormat="0" applyProtection="0">
      <alignment horizontal="left" vertical="center" indent="1"/>
    </xf>
    <xf numFmtId="4" fontId="135" fillId="109" borderId="39" applyNumberFormat="0" applyProtection="0">
      <alignment horizontal="left" vertical="center" indent="1"/>
    </xf>
    <xf numFmtId="4" fontId="135" fillId="109" borderId="39" applyNumberFormat="0" applyProtection="0">
      <alignment horizontal="left" vertical="center" indent="1"/>
    </xf>
    <xf numFmtId="0" fontId="85" fillId="110" borderId="13"/>
    <xf numFmtId="0" fontId="85" fillId="110" borderId="13"/>
    <xf numFmtId="4" fontId="173" fillId="100" borderId="4" applyNumberFormat="0" applyProtection="0">
      <alignment horizontal="right" vertical="center"/>
    </xf>
    <xf numFmtId="4" fontId="135" fillId="55" borderId="40" applyNumberFormat="0" applyProtection="0">
      <alignment horizontal="right" vertical="center"/>
    </xf>
    <xf numFmtId="4" fontId="135" fillId="55" borderId="40" applyNumberFormat="0" applyProtection="0">
      <alignment horizontal="right" vertical="center"/>
    </xf>
    <xf numFmtId="4" fontId="135" fillId="55" borderId="40" applyNumberFormat="0" applyProtection="0">
      <alignment horizontal="right" vertical="center"/>
    </xf>
    <xf numFmtId="4" fontId="135" fillId="55" borderId="40" applyNumberFormat="0" applyProtection="0">
      <alignment horizontal="right" vertical="center"/>
    </xf>
    <xf numFmtId="4" fontId="135" fillId="55" borderId="40" applyNumberFormat="0" applyProtection="0">
      <alignment horizontal="right" vertical="center"/>
    </xf>
    <xf numFmtId="0" fontId="135" fillId="0" borderId="0" applyNumberFormat="0" applyFill="0" applyBorder="0" applyAlignment="0" applyProtection="0"/>
    <xf numFmtId="2" fontId="223" fillId="111" borderId="47" applyProtection="0"/>
    <xf numFmtId="2" fontId="223" fillId="111" borderId="47" applyProtection="0"/>
    <xf numFmtId="2" fontId="224" fillId="0" borderId="0" applyFill="0" applyBorder="0" applyProtection="0"/>
    <xf numFmtId="2" fontId="211" fillId="0" borderId="0" applyFill="0" applyBorder="0" applyProtection="0"/>
    <xf numFmtId="2" fontId="211" fillId="112" borderId="47" applyProtection="0"/>
    <xf numFmtId="2" fontId="211" fillId="113" borderId="47" applyProtection="0"/>
    <xf numFmtId="2" fontId="211" fillId="114" borderId="47" applyProtection="0"/>
    <xf numFmtId="2" fontId="211" fillId="114" borderId="47" applyProtection="0">
      <alignment horizontal="center"/>
    </xf>
    <xf numFmtId="2" fontId="211" fillId="113" borderId="47" applyProtection="0">
      <alignment horizontal="center"/>
    </xf>
    <xf numFmtId="0" fontId="135" fillId="0" borderId="39">
      <alignment horizontal="left" vertical="top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191" fillId="0" borderId="0"/>
    <xf numFmtId="0" fontId="44" fillId="0" borderId="0"/>
    <xf numFmtId="0" fontId="30" fillId="0" borderId="0">
      <alignment horizontal="left"/>
    </xf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0" fillId="0" borderId="0"/>
    <xf numFmtId="0" fontId="44" fillId="0" borderId="0"/>
    <xf numFmtId="0" fontId="13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191" fillId="0" borderId="0"/>
    <xf numFmtId="0" fontId="44" fillId="0" borderId="0"/>
    <xf numFmtId="256" fontId="148" fillId="0" borderId="0"/>
    <xf numFmtId="0" fontId="72" fillId="0" borderId="0"/>
    <xf numFmtId="0" fontId="16" fillId="0" borderId="0"/>
    <xf numFmtId="256" fontId="148" fillId="0" borderId="0"/>
    <xf numFmtId="256" fontId="148" fillId="0" borderId="0"/>
    <xf numFmtId="256" fontId="148" fillId="0" borderId="0"/>
    <xf numFmtId="0" fontId="44" fillId="0" borderId="0"/>
    <xf numFmtId="0" fontId="44" fillId="0" borderId="0"/>
    <xf numFmtId="0" fontId="225" fillId="0" borderId="0"/>
    <xf numFmtId="0" fontId="225" fillId="0" borderId="0"/>
    <xf numFmtId="0" fontId="16" fillId="0" borderId="0"/>
    <xf numFmtId="9" fontId="16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209" fillId="0" borderId="0" applyFont="0" applyFill="0" applyBorder="0" applyAlignment="0" applyProtection="0"/>
    <xf numFmtId="9" fontId="209" fillId="0" borderId="0" applyFont="0" applyFill="0" applyBorder="0" applyAlignment="0" applyProtection="0"/>
    <xf numFmtId="9" fontId="20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26" fillId="0" borderId="22"/>
    <xf numFmtId="0" fontId="145" fillId="0" borderId="0"/>
    <xf numFmtId="0" fontId="145" fillId="0" borderId="0"/>
    <xf numFmtId="0" fontId="145" fillId="0" borderId="0"/>
    <xf numFmtId="0" fontId="145" fillId="0" borderId="0"/>
    <xf numFmtId="0" fontId="63" fillId="0" borderId="0"/>
    <xf numFmtId="0" fontId="143" fillId="0" borderId="0"/>
    <xf numFmtId="0" fontId="63" fillId="0" borderId="12" applyBorder="0" applyAlignment="0">
      <alignment horizontal="left" wrapText="1"/>
    </xf>
    <xf numFmtId="167" fontId="16" fillId="0" borderId="0" applyFont="0" applyFill="0" applyBorder="0" applyAlignment="0" applyProtection="0"/>
    <xf numFmtId="0" fontId="1" fillId="0" borderId="0"/>
    <xf numFmtId="167" fontId="16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30" fillId="0" borderId="0">
      <alignment horizontal="left"/>
    </xf>
    <xf numFmtId="0" fontId="30" fillId="0" borderId="0">
      <alignment horizontal="left"/>
    </xf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37" fontId="166" fillId="52" borderId="0">
      <protection locked="0"/>
    </xf>
    <xf numFmtId="0" fontId="203" fillId="0" borderId="0"/>
    <xf numFmtId="260" fontId="205" fillId="30" borderId="13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266" fontId="227" fillId="0" borderId="0"/>
    <xf numFmtId="266" fontId="138" fillId="0" borderId="0"/>
    <xf numFmtId="9" fontId="77" fillId="0" borderId="0"/>
    <xf numFmtId="0" fontId="77" fillId="0" borderId="0"/>
    <xf numFmtId="10" fontId="77" fillId="0" borderId="0"/>
    <xf numFmtId="0" fontId="59" fillId="0" borderId="0" applyFont="0" applyFill="0" applyBorder="0" applyAlignment="0"/>
    <xf numFmtId="167" fontId="16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267" fontId="4" fillId="0" borderId="0" applyFont="0" applyFill="0" applyBorder="0" applyProtection="0">
      <alignment wrapText="1"/>
    </xf>
    <xf numFmtId="268" fontId="4" fillId="0" borderId="0" applyFont="0" applyFill="0" applyBorder="0" applyProtection="0">
      <alignment horizontal="left" wrapText="1"/>
    </xf>
    <xf numFmtId="269" fontId="4" fillId="0" borderId="0" applyFont="0" applyFill="0" applyBorder="0" applyProtection="0">
      <alignment wrapText="1"/>
    </xf>
    <xf numFmtId="270" fontId="4" fillId="0" borderId="0" applyFont="0" applyFill="0" applyBorder="0" applyProtection="0">
      <alignment wrapText="1"/>
    </xf>
    <xf numFmtId="271" fontId="4" fillId="0" borderId="0" applyFont="0" applyFill="0" applyBorder="0" applyProtection="0">
      <alignment wrapText="1"/>
    </xf>
    <xf numFmtId="272" fontId="4" fillId="0" borderId="0" applyFont="0" applyFill="0" applyBorder="0" applyProtection="0">
      <alignment wrapText="1"/>
    </xf>
    <xf numFmtId="273" fontId="4" fillId="0" borderId="0" applyFont="0" applyFill="0" applyBorder="0" applyProtection="0">
      <alignment wrapText="1"/>
    </xf>
    <xf numFmtId="274" fontId="4" fillId="0" borderId="0" applyFont="0" applyFill="0" applyBorder="0" applyAlignment="0" applyProtection="0"/>
    <xf numFmtId="275" fontId="4" fillId="0" borderId="0" applyFont="0" applyFill="0" applyBorder="0" applyAlignment="0" applyProtection="0"/>
    <xf numFmtId="276" fontId="4" fillId="0" borderId="0" applyFont="0" applyFill="0" applyBorder="0" applyProtection="0">
      <alignment horizontal="right"/>
    </xf>
    <xf numFmtId="277" fontId="4" fillId="0" borderId="0" applyFont="0" applyFill="0" applyBorder="0" applyProtection="0">
      <alignment horizontal="right"/>
    </xf>
    <xf numFmtId="278" fontId="4" fillId="0" borderId="0" applyFont="0" applyFill="0" applyBorder="0" applyProtection="0">
      <alignment horizontal="right"/>
    </xf>
    <xf numFmtId="279" fontId="4" fillId="0" borderId="0" applyFont="0" applyFill="0" applyBorder="0" applyProtection="0">
      <alignment horizontal="right"/>
    </xf>
    <xf numFmtId="280" fontId="4" fillId="0" borderId="0" applyFont="0" applyFill="0" applyBorder="0" applyProtection="0">
      <alignment horizontal="right"/>
    </xf>
    <xf numFmtId="281" fontId="4" fillId="0" borderId="0" applyFont="0" applyFill="0" applyBorder="0" applyProtection="0">
      <alignment horizontal="right"/>
    </xf>
    <xf numFmtId="282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283" fontId="4" fillId="0" borderId="0" applyFont="0" applyFill="0" applyBorder="0" applyProtection="0">
      <alignment horizontal="right"/>
    </xf>
    <xf numFmtId="284" fontId="4" fillId="0" borderId="0" applyFont="0" applyFill="0" applyBorder="0" applyProtection="0">
      <alignment horizontal="right"/>
    </xf>
    <xf numFmtId="285" fontId="4" fillId="0" borderId="0" applyFont="0" applyFill="0" applyBorder="0" applyProtection="0">
      <alignment horizontal="right"/>
    </xf>
    <xf numFmtId="286" fontId="4" fillId="0" borderId="0" applyFont="0" applyFill="0" applyBorder="0" applyProtection="0">
      <alignment horizontal="right"/>
    </xf>
    <xf numFmtId="287" fontId="4" fillId="0" borderId="0" applyFont="0" applyFill="0" applyBorder="0" applyProtection="0">
      <alignment horizontal="right"/>
    </xf>
    <xf numFmtId="288" fontId="4" fillId="0" borderId="0" applyFont="0" applyFill="0" applyBorder="0" applyProtection="0">
      <alignment horizontal="right"/>
    </xf>
    <xf numFmtId="289" fontId="4" fillId="0" borderId="0" applyFont="0" applyFill="0" applyBorder="0" applyProtection="0">
      <alignment horizontal="right"/>
    </xf>
    <xf numFmtId="290" fontId="72" fillId="0" borderId="0" applyFont="0" applyFill="0" applyBorder="0" applyProtection="0">
      <alignment horizontal="right"/>
    </xf>
    <xf numFmtId="291" fontId="72" fillId="0" borderId="0" applyFont="0" applyFill="0" applyBorder="0" applyProtection="0">
      <alignment horizontal="right"/>
    </xf>
    <xf numFmtId="292" fontId="72" fillId="0" borderId="0" applyFont="0" applyFill="0" applyBorder="0" applyProtection="0">
      <alignment horizontal="right"/>
    </xf>
    <xf numFmtId="293" fontId="72" fillId="0" borderId="0" applyFont="0" applyFill="0" applyBorder="0" applyProtection="0">
      <alignment horizontal="right"/>
    </xf>
    <xf numFmtId="294" fontId="72" fillId="0" borderId="0" applyFont="0" applyFill="0" applyBorder="0" applyProtection="0">
      <alignment horizontal="right"/>
    </xf>
    <xf numFmtId="295" fontId="72" fillId="0" borderId="0" applyFont="0" applyFill="0" applyBorder="0" applyProtection="0">
      <alignment horizontal="right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44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7" fillId="0" borderId="0"/>
    <xf numFmtId="0" fontId="7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7" fillId="0" borderId="0"/>
    <xf numFmtId="0" fontId="63" fillId="0" borderId="0"/>
    <xf numFmtId="296" fontId="4" fillId="0" borderId="0" applyFont="0" applyFill="0" applyBorder="0" applyAlignment="0" applyProtection="0"/>
    <xf numFmtId="296" fontId="16" fillId="0" borderId="0" applyFont="0" applyFill="0" applyBorder="0" applyAlignment="0" applyProtection="0"/>
    <xf numFmtId="297" fontId="4" fillId="0" borderId="0" applyFont="0" applyFill="0" applyBorder="0" applyAlignment="0" applyProtection="0"/>
    <xf numFmtId="297" fontId="4" fillId="0" borderId="0" applyFont="0" applyFill="0" applyBorder="0" applyAlignment="0" applyProtection="0"/>
    <xf numFmtId="297" fontId="4" fillId="0" borderId="0" applyFont="0" applyFill="0" applyBorder="0" applyAlignment="0" applyProtection="0"/>
    <xf numFmtId="297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298" fontId="4" fillId="0" borderId="0" applyFont="0" applyFill="0" applyBorder="0" applyAlignment="0" applyProtection="0"/>
    <xf numFmtId="299" fontId="16" fillId="0" borderId="0" applyFont="0" applyFill="0" applyBorder="0" applyAlignment="0" applyProtection="0"/>
    <xf numFmtId="300" fontId="16" fillId="0" borderId="0" applyFont="0" applyFill="0" applyBorder="0" applyAlignment="0" applyProtection="0"/>
    <xf numFmtId="299" fontId="16" fillId="0" borderId="0" applyFont="0" applyFill="0" applyBorder="0" applyAlignment="0" applyProtection="0"/>
    <xf numFmtId="300" fontId="16" fillId="0" borderId="0" applyFont="0" applyFill="0" applyBorder="0" applyAlignment="0" applyProtection="0"/>
    <xf numFmtId="301" fontId="4" fillId="0" borderId="0" applyFont="0" applyFill="0" applyBorder="0" applyAlignment="0" applyProtection="0"/>
    <xf numFmtId="299" fontId="4" fillId="0" borderId="0" applyFont="0" applyFill="0" applyBorder="0" applyAlignment="0" applyProtection="0"/>
    <xf numFmtId="300" fontId="4" fillId="0" borderId="0" applyFont="0" applyFill="0" applyBorder="0" applyAlignment="0" applyProtection="0"/>
    <xf numFmtId="302" fontId="4" fillId="0" borderId="0" applyFont="0" applyFill="0" applyBorder="0" applyAlignment="0" applyProtection="0"/>
    <xf numFmtId="303" fontId="4" fillId="0" borderId="0" applyFont="0" applyFill="0" applyBorder="0" applyAlignment="0" applyProtection="0"/>
    <xf numFmtId="299" fontId="4" fillId="0" borderId="0" applyFont="0" applyFill="0" applyBorder="0" applyAlignment="0" applyProtection="0"/>
    <xf numFmtId="300" fontId="4" fillId="0" borderId="0" applyFont="0" applyFill="0" applyBorder="0" applyAlignment="0" applyProtection="0"/>
    <xf numFmtId="302" fontId="4" fillId="0" borderId="0" applyFont="0" applyFill="0" applyBorder="0" applyAlignment="0" applyProtection="0"/>
    <xf numFmtId="303" fontId="4" fillId="0" borderId="0" applyFont="0" applyFill="0" applyBorder="0" applyAlignment="0" applyProtection="0"/>
    <xf numFmtId="302" fontId="4" fillId="0" borderId="0" applyFont="0" applyFill="0" applyBorder="0" applyAlignment="0" applyProtection="0"/>
    <xf numFmtId="303" fontId="4" fillId="0" borderId="0" applyFont="0" applyFill="0" applyBorder="0" applyAlignment="0" applyProtection="0"/>
    <xf numFmtId="304" fontId="4" fillId="0" borderId="0" applyFont="0" applyFill="0" applyBorder="0" applyAlignment="0" applyProtection="0"/>
    <xf numFmtId="304" fontId="16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305" fontId="4" fillId="0" borderId="0" applyFon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4" fillId="0" borderId="0" applyFill="0" applyBorder="0" applyAlignment="0" applyProtection="0"/>
    <xf numFmtId="0" fontId="9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229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4" fillId="25" borderId="0" applyNumberFormat="0" applyFont="0" applyAlignment="0" applyProtection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306" fontId="4" fillId="0" borderId="0" applyFont="0" applyFill="0" applyBorder="0" applyAlignment="0" applyProtection="0"/>
    <xf numFmtId="306" fontId="16" fillId="0" borderId="0" applyFont="0" applyFill="0" applyBorder="0" applyAlignment="0" applyProtection="0"/>
    <xf numFmtId="307" fontId="4" fillId="0" borderId="0" applyFont="0" applyFill="0" applyBorder="0" applyAlignment="0" applyProtection="0"/>
    <xf numFmtId="307" fontId="4" fillId="0" borderId="0" applyFont="0" applyFill="0" applyBorder="0" applyAlignment="0" applyProtection="0"/>
    <xf numFmtId="307" fontId="4" fillId="0" borderId="0" applyFont="0" applyFill="0" applyBorder="0" applyAlignment="0" applyProtection="0"/>
    <xf numFmtId="307" fontId="4" fillId="0" borderId="0" applyFont="0" applyFill="0" applyBorder="0" applyAlignment="0" applyProtection="0"/>
    <xf numFmtId="308" fontId="4" fillId="0" borderId="0" applyFont="0" applyFill="0" applyBorder="0" applyProtection="0">
      <alignment horizontal="right"/>
    </xf>
    <xf numFmtId="308" fontId="16" fillId="0" borderId="0" applyFont="0" applyFill="0" applyBorder="0" applyProtection="0">
      <alignment horizontal="right"/>
    </xf>
    <xf numFmtId="309" fontId="4" fillId="0" borderId="0" applyFont="0" applyFill="0" applyBorder="0" applyAlignment="0" applyProtection="0"/>
    <xf numFmtId="309" fontId="4" fillId="0" borderId="0" applyFont="0" applyFill="0" applyBorder="0" applyAlignment="0" applyProtection="0"/>
    <xf numFmtId="309" fontId="4" fillId="0" borderId="0" applyFont="0" applyFill="0" applyBorder="0" applyAlignment="0" applyProtection="0"/>
    <xf numFmtId="309" fontId="4" fillId="0" borderId="0" applyFon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10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2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233" fillId="0" borderId="0" applyNumberFormat="0" applyFill="0" applyBorder="0" applyProtection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4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4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5" fillId="0" borderId="48" applyNumberFormat="0" applyFill="0" applyAlignment="0" applyProtection="0"/>
    <xf numFmtId="0" fontId="234" fillId="0" borderId="48" applyNumberFormat="0" applyFill="0" applyAlignment="0" applyProtection="0"/>
    <xf numFmtId="0" fontId="235" fillId="0" borderId="48" applyNumberFormat="0" applyFill="0" applyAlignment="0" applyProtection="0"/>
    <xf numFmtId="0" fontId="234" fillId="0" borderId="48" applyNumberFormat="0" applyFill="0" applyAlignment="0" applyProtection="0"/>
    <xf numFmtId="0" fontId="234" fillId="0" borderId="48" applyNumberFormat="0" applyFill="0" applyAlignment="0" applyProtection="0"/>
    <xf numFmtId="0" fontId="234" fillId="0" borderId="48" applyNumberFormat="0" applyFill="0" applyAlignment="0" applyProtection="0"/>
    <xf numFmtId="0" fontId="234" fillId="0" borderId="48" applyNumberFormat="0" applyFill="0" applyAlignment="0" applyProtection="0"/>
    <xf numFmtId="0" fontId="236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6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6" fillId="0" borderId="49" applyNumberFormat="0" applyFill="0" applyProtection="0">
      <alignment horizontal="center"/>
    </xf>
    <xf numFmtId="0" fontId="237" fillId="0" borderId="49" applyNumberFormat="0" applyFill="0" applyProtection="0">
      <alignment horizontal="center"/>
    </xf>
    <xf numFmtId="0" fontId="236" fillId="0" borderId="49" applyNumberFormat="0" applyFill="0" applyProtection="0">
      <alignment horizontal="center"/>
    </xf>
    <xf numFmtId="0" fontId="236" fillId="0" borderId="49" applyNumberFormat="0" applyFill="0" applyProtection="0">
      <alignment horizontal="center"/>
    </xf>
    <xf numFmtId="0" fontId="236" fillId="0" borderId="49" applyNumberFormat="0" applyFill="0" applyProtection="0">
      <alignment horizontal="center"/>
    </xf>
    <xf numFmtId="0" fontId="236" fillId="0" borderId="49" applyNumberFormat="0" applyFill="0" applyProtection="0">
      <alignment horizontal="center"/>
    </xf>
    <xf numFmtId="0" fontId="236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7" fillId="0" borderId="0" applyNumberFormat="0" applyFill="0" applyBorder="0" applyProtection="0">
      <alignment horizontal="left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9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9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9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9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9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9" fillId="0" borderId="0" applyNumberFormat="0" applyFill="0" applyBorder="0" applyProtection="0">
      <alignment horizontal="centerContinuous"/>
    </xf>
    <xf numFmtId="0" fontId="239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9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238" fillId="0" borderId="0" applyNumberFormat="0" applyFill="0" applyBorder="0" applyProtection="0">
      <alignment horizontal="centerContinuous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3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63" fillId="0" borderId="0"/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40" fillId="0" borderId="0"/>
    <xf numFmtId="0" fontId="240" fillId="0" borderId="0"/>
    <xf numFmtId="0" fontId="4" fillId="0" borderId="0"/>
    <xf numFmtId="0" fontId="4" fillId="0" borderId="0"/>
    <xf numFmtId="0" fontId="240" fillId="0" borderId="0"/>
    <xf numFmtId="0" fontId="4" fillId="0" borderId="0"/>
    <xf numFmtId="0" fontId="240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4" fillId="0" borderId="0" applyFill="0" applyBorder="0" applyAlignment="0" applyProtection="0"/>
    <xf numFmtId="0" fontId="9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7" fillId="0" borderId="0"/>
    <xf numFmtId="0" fontId="63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63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63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8" fillId="0" borderId="0" applyFon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4" fillId="0" borderId="0" applyNumberFormat="0" applyFill="0" applyBorder="0" applyAlignment="0" applyProtection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8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8" fillId="0" borderId="0" applyFont="0" applyFill="0" applyBorder="0" applyAlignment="0" applyProtection="0">
      <alignment vertical="center"/>
    </xf>
    <xf numFmtId="0" fontId="148" fillId="0" borderId="0" applyFont="0" applyFill="0" applyBorder="0" applyAlignment="0" applyProtection="0">
      <alignment vertical="center"/>
    </xf>
    <xf numFmtId="312" fontId="241" fillId="0" borderId="0">
      <protection locked="0"/>
    </xf>
    <xf numFmtId="313" fontId="241" fillId="0" borderId="0">
      <protection locked="0"/>
    </xf>
    <xf numFmtId="0" fontId="241" fillId="0" borderId="0">
      <protection locked="0"/>
    </xf>
    <xf numFmtId="314" fontId="77" fillId="0" borderId="0" applyFont="0" applyFill="0" applyBorder="0" applyAlignment="0" applyProtection="0"/>
    <xf numFmtId="315" fontId="77" fillId="0" borderId="0" applyFont="0" applyFill="0" applyBorder="0" applyAlignment="0" applyProtection="0"/>
    <xf numFmtId="173" fontId="16" fillId="0" borderId="0"/>
    <xf numFmtId="0" fontId="4" fillId="0" borderId="0"/>
    <xf numFmtId="172" fontId="16" fillId="0" borderId="0"/>
    <xf numFmtId="0" fontId="75" fillId="0" borderId="0"/>
    <xf numFmtId="0" fontId="241" fillId="0" borderId="19">
      <protection locked="0"/>
    </xf>
    <xf numFmtId="316" fontId="2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17" fontId="16" fillId="0" borderId="0">
      <alignment horizont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3" fillId="0" borderId="50" applyFont="0" applyFill="0" applyBorder="0" applyAlignment="0" applyProtection="0"/>
    <xf numFmtId="265" fontId="244" fillId="27" borderId="51" applyBorder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4" borderId="0"/>
    <xf numFmtId="0" fontId="44" fillId="0" borderId="0"/>
    <xf numFmtId="0" fontId="245" fillId="113" borderId="16" applyNumberFormat="0" applyFill="0" applyBorder="0" applyAlignment="0">
      <alignment horizontal="left"/>
    </xf>
    <xf numFmtId="0" fontId="246" fillId="113" borderId="0" applyNumberFormat="0" applyFill="0" applyBorder="0" applyAlignment="0"/>
    <xf numFmtId="0" fontId="247" fillId="107" borderId="16" applyNumberFormat="0" applyFill="0" applyBorder="0" applyAlignment="0">
      <alignment horizontal="left"/>
    </xf>
    <xf numFmtId="0" fontId="248" fillId="102" borderId="0" applyNumberFormat="0" applyFill="0" applyBorder="0" applyAlignment="0"/>
    <xf numFmtId="0" fontId="249" fillId="0" borderId="0" applyNumberFormat="0" applyFill="0" applyBorder="0" applyAlignment="0"/>
    <xf numFmtId="0" fontId="250" fillId="0" borderId="26" applyNumberFormat="0" applyFill="0" applyBorder="0" applyAlignment="0">
      <alignment horizontal="left"/>
    </xf>
    <xf numFmtId="0" fontId="251" fillId="93" borderId="52" applyNumberFormat="0" applyFill="0" applyBorder="0" applyAlignment="0">
      <alignment horizontal="centerContinuous"/>
    </xf>
    <xf numFmtId="0" fontId="252" fillId="0" borderId="0" applyNumberFormat="0" applyFill="0" applyBorder="0" applyAlignment="0"/>
    <xf numFmtId="0" fontId="252" fillId="112" borderId="17" applyNumberFormat="0" applyFill="0" applyBorder="0" applyAlignment="0"/>
    <xf numFmtId="0" fontId="253" fillId="0" borderId="26" applyNumberFormat="0" applyFill="0" applyBorder="0" applyAlignment="0"/>
    <xf numFmtId="0" fontId="252" fillId="0" borderId="0" applyNumberFormat="0" applyFill="0" applyBorder="0" applyAlignment="0"/>
    <xf numFmtId="0" fontId="44" fillId="0" borderId="0"/>
    <xf numFmtId="0" fontId="44" fillId="0" borderId="0"/>
    <xf numFmtId="0" fontId="254" fillId="55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1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26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55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9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1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2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1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25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2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4" fillId="1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5" fillId="1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5" fillId="1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5" fillId="25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5" fillId="2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5" fillId="1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5" fillId="1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>
      <alignment horizontal="right"/>
    </xf>
    <xf numFmtId="0" fontId="44" fillId="0" borderId="0"/>
    <xf numFmtId="23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18" fontId="4" fillId="0" borderId="0" applyFont="0" applyFill="0" applyBorder="0" applyProtection="0"/>
    <xf numFmtId="319" fontId="77" fillId="0" borderId="0" applyFont="0" applyFill="0" applyBorder="0" applyAlignment="0" applyProtection="0"/>
    <xf numFmtId="320" fontId="7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318" fontId="257" fillId="50" borderId="13"/>
    <xf numFmtId="0" fontId="258" fillId="0" borderId="17" applyFont="0">
      <alignment horizontal="centerContinuous"/>
    </xf>
    <xf numFmtId="297" fontId="259" fillId="0" borderId="0" applyNumberFormat="0" applyFill="0" applyBorder="0" applyAlignment="0" applyProtection="0"/>
    <xf numFmtId="9" fontId="260" fillId="0" borderId="0"/>
    <xf numFmtId="0" fontId="260" fillId="0" borderId="0"/>
    <xf numFmtId="0" fontId="260" fillId="0" borderId="0"/>
    <xf numFmtId="0" fontId="261" fillId="0" borderId="0"/>
    <xf numFmtId="297" fontId="262" fillId="0" borderId="0" applyNumberFormat="0" applyFill="0" applyBorder="0" applyAlignment="0" applyProtection="0"/>
    <xf numFmtId="0" fontId="260" fillId="0" borderId="0"/>
    <xf numFmtId="0" fontId="260" fillId="0" borderId="0"/>
    <xf numFmtId="0" fontId="4" fillId="0" borderId="0"/>
    <xf numFmtId="0" fontId="77" fillId="0" borderId="0"/>
    <xf numFmtId="0" fontId="72" fillId="107" borderId="0">
      <alignment horizontal="center" vertical="center"/>
    </xf>
    <xf numFmtId="0" fontId="44" fillId="0" borderId="0"/>
    <xf numFmtId="0" fontId="263" fillId="6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264" fillId="0" borderId="0" applyNumberFormat="0" applyFill="0" applyBorder="0" applyAlignment="0" applyProtection="0"/>
    <xf numFmtId="38" fontId="265" fillId="0" borderId="0" applyNumberFormat="0" applyFill="0" applyBorder="0" applyAlignment="0" applyProtection="0">
      <alignment horizontal="right"/>
      <protection locked="0"/>
    </xf>
    <xf numFmtId="0" fontId="266" fillId="115" borderId="53">
      <alignment horizontal="center"/>
    </xf>
    <xf numFmtId="38" fontId="267" fillId="0" borderId="0" applyNumberFormat="0" applyFill="0" applyBorder="0" applyAlignment="0" applyProtection="0">
      <alignment horizontal="right"/>
      <protection locked="0"/>
    </xf>
    <xf numFmtId="0" fontId="77" fillId="0" borderId="0"/>
    <xf numFmtId="0" fontId="268" fillId="0" borderId="0" applyNumberFormat="0" applyFill="0" applyBorder="0" applyAlignment="0" applyProtection="0"/>
    <xf numFmtId="0" fontId="269" fillId="0" borderId="17" applyNumberFormat="0" applyFill="0" applyAlignment="0" applyProtection="0"/>
    <xf numFmtId="0" fontId="44" fillId="0" borderId="0"/>
    <xf numFmtId="0" fontId="270" fillId="0" borderId="26" applyNumberFormat="0" applyFont="0" applyFill="0" applyAlignment="0" applyProtection="0"/>
    <xf numFmtId="0" fontId="270" fillId="0" borderId="54" applyNumberFormat="0" applyFont="0" applyFill="0" applyAlignment="0" applyProtection="0"/>
    <xf numFmtId="0" fontId="271" fillId="0" borderId="17" applyNumberFormat="0" applyFont="0" applyFill="0" applyAlignment="0" applyProtection="0"/>
    <xf numFmtId="0" fontId="261" fillId="0" borderId="22"/>
    <xf numFmtId="321" fontId="272" fillId="0" borderId="0" applyFont="0" applyFill="0" applyBorder="0" applyAlignment="0" applyProtection="0"/>
    <xf numFmtId="0" fontId="242" fillId="0" borderId="17">
      <alignment horizontal="centerContinuous"/>
    </xf>
    <xf numFmtId="0" fontId="4" fillId="0" borderId="26" applyBorder="0">
      <alignment horizontal="centerContinuous"/>
    </xf>
    <xf numFmtId="322" fontId="77" fillId="0" borderId="0" applyFont="0" applyFill="0" applyBorder="0" applyAlignment="0" applyProtection="0"/>
    <xf numFmtId="0" fontId="273" fillId="0" borderId="0"/>
    <xf numFmtId="0" fontId="274" fillId="0" borderId="0"/>
    <xf numFmtId="0" fontId="260" fillId="0" borderId="0"/>
    <xf numFmtId="0" fontId="273" fillId="0" borderId="0"/>
    <xf numFmtId="0" fontId="261" fillId="0" borderId="0">
      <alignment horizontal="right"/>
    </xf>
    <xf numFmtId="0" fontId="261" fillId="0" borderId="0">
      <alignment horizontal="right"/>
    </xf>
    <xf numFmtId="0" fontId="261" fillId="0" borderId="0">
      <alignment horizontal="right"/>
    </xf>
    <xf numFmtId="0" fontId="261" fillId="0" borderId="0">
      <alignment horizontal="right"/>
    </xf>
    <xf numFmtId="0" fontId="261" fillId="0" borderId="0">
      <alignment horizontal="right"/>
    </xf>
    <xf numFmtId="0" fontId="261" fillId="0" borderId="0">
      <alignment horizontal="right"/>
    </xf>
    <xf numFmtId="37" fontId="242" fillId="0" borderId="0">
      <alignment horizontal="center"/>
    </xf>
    <xf numFmtId="0" fontId="258" fillId="0" borderId="0"/>
    <xf numFmtId="0" fontId="275" fillId="0" borderId="0" applyFill="0" applyBorder="0" applyAlignment="0"/>
    <xf numFmtId="0" fontId="44" fillId="0" borderId="0"/>
    <xf numFmtId="0" fontId="276" fillId="55" borderId="3" applyNumberFormat="0" applyAlignment="0" applyProtection="0"/>
    <xf numFmtId="0" fontId="44" fillId="0" borderId="0"/>
    <xf numFmtId="0" fontId="44" fillId="0" borderId="0"/>
    <xf numFmtId="0" fontId="44" fillId="0" borderId="0"/>
    <xf numFmtId="323" fontId="277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4" fillId="116" borderId="0" applyNumberFormat="0" applyFont="0" applyBorder="0" applyAlignment="0"/>
    <xf numFmtId="0" fontId="269" fillId="0" borderId="17" applyNumberFormat="0" applyFont="0" applyFill="0" applyProtection="0">
      <alignment horizontal="centerContinuous"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" fontId="278" fillId="0" borderId="0"/>
    <xf numFmtId="0" fontId="44" fillId="0" borderId="0"/>
    <xf numFmtId="324" fontId="72" fillId="0" borderId="0" applyFont="0" applyFill="0" applyBorder="0" applyAlignment="0" applyProtection="0"/>
    <xf numFmtId="0" fontId="44" fillId="0" borderId="0"/>
    <xf numFmtId="0" fontId="279" fillId="24" borderId="9" applyNumberFormat="0" applyAlignment="0" applyProtection="0"/>
    <xf numFmtId="0" fontId="44" fillId="0" borderId="0"/>
    <xf numFmtId="0" fontId="44" fillId="0" borderId="0"/>
    <xf numFmtId="0" fontId="44" fillId="0" borderId="0"/>
    <xf numFmtId="323" fontId="169" fillId="0" borderId="0" applyFont="0" applyFill="0" applyBorder="0" applyAlignment="0" applyProtection="0"/>
    <xf numFmtId="325" fontId="169" fillId="0" borderId="0" applyFont="0" applyFill="0" applyBorder="0" applyAlignment="0" applyProtection="0"/>
    <xf numFmtId="0" fontId="2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69" fillId="0" borderId="0" applyNumberFormat="0" applyFill="0" applyBorder="0" applyProtection="0">
      <alignment horizontal="center" vertical="center"/>
    </xf>
    <xf numFmtId="0" fontId="280" fillId="0" borderId="14">
      <alignment horizontal="center"/>
    </xf>
    <xf numFmtId="326" fontId="44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27" fontId="281" fillId="0" borderId="0"/>
    <xf numFmtId="327" fontId="281" fillId="0" borderId="0"/>
    <xf numFmtId="327" fontId="281" fillId="0" borderId="0"/>
    <xf numFmtId="0" fontId="282" fillId="0" borderId="0" applyFont="0" applyFill="0" applyBorder="0" applyAlignment="0" applyProtection="0"/>
    <xf numFmtId="40" fontId="283" fillId="0" borderId="0" applyFont="0" applyFill="0" applyBorder="0" applyAlignment="0" applyProtection="0"/>
    <xf numFmtId="0" fontId="284" fillId="0" borderId="0" applyFont="0" applyFill="0" applyBorder="0" applyAlignment="0" applyProtection="0">
      <alignment horizontal="right"/>
    </xf>
    <xf numFmtId="0" fontId="28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84" fillId="0" borderId="0" applyFont="0" applyFill="0" applyBorder="0" applyAlignment="0" applyProtection="0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28" fontId="28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85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" fontId="119" fillId="0" borderId="0" applyFont="0" applyFill="0" applyBorder="0" applyAlignment="0" applyProtection="0"/>
    <xf numFmtId="0" fontId="44" fillId="0" borderId="0"/>
    <xf numFmtId="0" fontId="285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238" fontId="286" fillId="0" borderId="0" applyFill="0" applyBorder="0">
      <alignment horizontal="left"/>
    </xf>
    <xf numFmtId="175" fontId="287" fillId="0" borderId="0"/>
    <xf numFmtId="329" fontId="287" fillId="0" borderId="0"/>
    <xf numFmtId="330" fontId="287" fillId="0" borderId="0"/>
    <xf numFmtId="0" fontId="288" fillId="0" borderId="0">
      <alignment horizontal="left"/>
    </xf>
    <xf numFmtId="0" fontId="289" fillId="0" borderId="0"/>
    <xf numFmtId="0" fontId="290" fillId="0" borderId="0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31" fontId="44" fillId="0" borderId="0" applyFill="0" applyBorder="0" applyAlignment="0" applyProtection="0"/>
    <xf numFmtId="332" fontId="59" fillId="0" borderId="0" applyFont="0" applyFill="0" applyBorder="0" applyAlignment="0" applyProtection="0"/>
    <xf numFmtId="0" fontId="291" fillId="0" borderId="0" applyFont="0" applyFill="0" applyBorder="0" applyAlignment="0" applyProtection="0"/>
    <xf numFmtId="0" fontId="284" fillId="0" borderId="0" applyFont="0" applyFill="0" applyBorder="0" applyAlignment="0" applyProtection="0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84" fillId="0" borderId="0" applyFont="0" applyFill="0" applyBorder="0" applyAlignment="0" applyProtection="0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333" fontId="119" fillId="0" borderId="0" applyFont="0" applyFill="0" applyBorder="0" applyAlignment="0" applyProtection="0"/>
    <xf numFmtId="0" fontId="4" fillId="0" borderId="0"/>
    <xf numFmtId="0" fontId="44" fillId="0" borderId="0"/>
    <xf numFmtId="334" fontId="174" fillId="117" borderId="55" applyNumberFormat="0" applyBorder="0"/>
    <xf numFmtId="335" fontId="77" fillId="0" borderId="0" applyFont="0" applyFill="0" applyBorder="0" applyAlignment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336" fontId="7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284" fillId="0" borderId="0" applyFont="0" applyFill="0" applyBorder="0" applyAlignment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292" fillId="0" borderId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38" fontId="5" fillId="0" borderId="0" applyFont="0" applyFill="0" applyBorder="0" applyAlignment="0" applyProtection="0"/>
    <xf numFmtId="38" fontId="4" fillId="0" borderId="0" applyNumberFormat="0" applyBorder="0" applyAlignment="0"/>
    <xf numFmtId="337" fontId="90" fillId="118" borderId="0" applyNumberFormat="0" applyBorder="0" applyAlignment="0" applyProtection="0"/>
    <xf numFmtId="338" fontId="4" fillId="0" borderId="0" applyFont="0" applyFill="0" applyBorder="0" applyAlignment="0" applyProtection="0"/>
    <xf numFmtId="0" fontId="4" fillId="0" borderId="0"/>
    <xf numFmtId="0" fontId="149" fillId="0" borderId="0">
      <protection locked="0"/>
    </xf>
    <xf numFmtId="339" fontId="293" fillId="0" borderId="0"/>
    <xf numFmtId="340" fontId="59" fillId="0" borderId="0" applyFont="0" applyFill="0" applyBorder="0" applyAlignment="0" applyProtection="0"/>
    <xf numFmtId="0" fontId="284" fillId="0" borderId="56" applyNumberFormat="0" applyFont="0" applyFill="0" applyAlignment="0" applyProtection="0"/>
    <xf numFmtId="0" fontId="294" fillId="0" borderId="0" applyFill="0" applyBorder="0" applyAlignment="0" applyProtection="0"/>
    <xf numFmtId="341" fontId="169" fillId="0" borderId="0" applyFont="0" applyFill="0" applyBorder="0" applyAlignment="0" applyProtection="0"/>
    <xf numFmtId="342" fontId="169" fillId="0" borderId="0" applyFont="0" applyFill="0" applyBorder="0" applyAlignment="0" applyProtection="0"/>
    <xf numFmtId="341" fontId="169" fillId="0" borderId="0" applyFont="0" applyFill="0" applyBorder="0" applyAlignment="0" applyProtection="0"/>
    <xf numFmtId="342" fontId="169" fillId="0" borderId="0" applyFont="0" applyFill="0" applyBorder="0" applyAlignment="0" applyProtection="0"/>
    <xf numFmtId="0" fontId="150" fillId="0" borderId="0">
      <protection locked="0"/>
    </xf>
    <xf numFmtId="0" fontId="150" fillId="0" borderId="0">
      <protection locked="0"/>
    </xf>
    <xf numFmtId="0" fontId="4" fillId="0" borderId="0"/>
    <xf numFmtId="0" fontId="295" fillId="0" borderId="0">
      <alignment horizontal="left" vertical="center"/>
    </xf>
    <xf numFmtId="49" fontId="258" fillId="27" borderId="14" applyFill="0" applyBorder="0" applyAlignment="0">
      <alignment horizontal="center" vertical="center" wrapText="1"/>
    </xf>
    <xf numFmtId="0" fontId="71" fillId="0" borderId="13" applyNumberFormat="0" applyFill="0" applyProtection="0">
      <alignment horizontal="center" vertical="center" wrapText="1"/>
      <protection locked="0"/>
    </xf>
    <xf numFmtId="0" fontId="296" fillId="0" borderId="13">
      <alignment horizontal="center" wrapText="1"/>
    </xf>
    <xf numFmtId="49" fontId="297" fillId="119" borderId="0">
      <alignment horizontal="center" vertical="center"/>
    </xf>
    <xf numFmtId="49" fontId="298" fillId="0" borderId="0">
      <alignment horizontal="left" vertical="center"/>
    </xf>
    <xf numFmtId="0" fontId="280" fillId="0" borderId="13" applyNumberFormat="0" applyFill="0" applyProtection="0">
      <alignment horizontal="center" vertical="center"/>
      <protection locked="0"/>
    </xf>
    <xf numFmtId="0" fontId="71" fillId="0" borderId="57" applyNumberFormat="0" applyFill="0" applyProtection="0">
      <alignment vertical="center"/>
    </xf>
    <xf numFmtId="0" fontId="71" fillId="0" borderId="57" applyNumberFormat="0" applyFill="0" applyProtection="0">
      <alignment vertical="center"/>
    </xf>
    <xf numFmtId="0" fontId="4" fillId="0" borderId="58" applyNumberFormat="0" applyFill="0" applyProtection="0">
      <alignment vertical="center"/>
    </xf>
    <xf numFmtId="0" fontId="4" fillId="0" borderId="58" applyNumberFormat="0" applyFill="0" applyProtection="0">
      <alignment vertical="center"/>
    </xf>
    <xf numFmtId="0" fontId="71" fillId="0" borderId="59" applyNumberFormat="0">
      <alignment horizontal="center" vertical="top" wrapText="1"/>
    </xf>
    <xf numFmtId="0" fontId="296" fillId="0" borderId="0">
      <alignment horizontal="right" vertical="top"/>
      <protection locked="0"/>
    </xf>
    <xf numFmtId="0" fontId="6" fillId="0" borderId="0"/>
    <xf numFmtId="0" fontId="258" fillId="27" borderId="0" applyFill="0">
      <alignment horizontal="left" vertical="center"/>
    </xf>
    <xf numFmtId="0" fontId="4" fillId="0" borderId="0" applyBorder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299" fillId="0" borderId="0" applyNumberFormat="0" applyFill="0" applyBorder="0" applyAlignment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343" fontId="4" fillId="0" borderId="0" applyFont="0" applyFill="0" applyBorder="0" applyAlignment="0" applyProtection="0"/>
    <xf numFmtId="344" fontId="4" fillId="0" borderId="0" applyFont="0" applyFill="0" applyBorder="0" applyAlignment="0" applyProtection="0"/>
    <xf numFmtId="0" fontId="4" fillId="0" borderId="0"/>
    <xf numFmtId="0" fontId="44" fillId="0" borderId="0"/>
    <xf numFmtId="0" fontId="241" fillId="0" borderId="0">
      <protection locked="0"/>
    </xf>
    <xf numFmtId="0" fontId="4" fillId="0" borderId="0"/>
    <xf numFmtId="0" fontId="44" fillId="0" borderId="0"/>
    <xf numFmtId="0" fontId="241" fillId="0" borderId="0">
      <protection locked="0"/>
    </xf>
    <xf numFmtId="0" fontId="4" fillId="0" borderId="0"/>
    <xf numFmtId="0" fontId="44" fillId="0" borderId="0"/>
    <xf numFmtId="0" fontId="300" fillId="0" borderId="0">
      <protection locked="0"/>
    </xf>
    <xf numFmtId="0" fontId="4" fillId="0" borderId="0"/>
    <xf numFmtId="0" fontId="44" fillId="0" borderId="0"/>
    <xf numFmtId="0" fontId="241" fillId="0" borderId="0">
      <protection locked="0"/>
    </xf>
    <xf numFmtId="0" fontId="4" fillId="0" borderId="0"/>
    <xf numFmtId="0" fontId="44" fillId="0" borderId="0"/>
    <xf numFmtId="0" fontId="241" fillId="0" borderId="0">
      <protection locked="0"/>
    </xf>
    <xf numFmtId="0" fontId="4" fillId="0" borderId="0"/>
    <xf numFmtId="0" fontId="44" fillId="0" borderId="0"/>
    <xf numFmtId="0" fontId="241" fillId="0" borderId="0">
      <protection locked="0"/>
    </xf>
    <xf numFmtId="0" fontId="4" fillId="0" borderId="0"/>
    <xf numFmtId="0" fontId="44" fillId="0" borderId="0"/>
    <xf numFmtId="0" fontId="241" fillId="0" borderId="0">
      <protection locked="0"/>
    </xf>
    <xf numFmtId="345" fontId="72" fillId="0" borderId="0" applyFont="0" applyFill="0" applyBorder="0" applyAlignment="0" applyProtection="0"/>
    <xf numFmtId="0" fontId="149" fillId="0" borderId="0">
      <protection locked="0"/>
    </xf>
    <xf numFmtId="0" fontId="149" fillId="0" borderId="0">
      <protection locked="0"/>
    </xf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2" fontId="119" fillId="0" borderId="0" applyFont="0" applyFill="0" applyBorder="0" applyAlignment="0" applyProtection="0"/>
    <xf numFmtId="0" fontId="4" fillId="0" borderId="0"/>
    <xf numFmtId="0" fontId="44" fillId="0" borderId="0"/>
    <xf numFmtId="15" fontId="4" fillId="0" borderId="0">
      <alignment vertical="center"/>
    </xf>
    <xf numFmtId="0" fontId="301" fillId="0" borderId="0">
      <alignment horizontal="left"/>
    </xf>
    <xf numFmtId="0" fontId="302" fillId="0" borderId="0">
      <alignment horizontal="left"/>
    </xf>
    <xf numFmtId="0" fontId="303" fillId="0" borderId="0" applyFill="0" applyBorder="0" applyProtection="0">
      <alignment horizontal="left"/>
    </xf>
    <xf numFmtId="0" fontId="303" fillId="0" borderId="0" applyNumberFormat="0" applyFill="0" applyBorder="0" applyProtection="0">
      <alignment horizontal="left"/>
    </xf>
    <xf numFmtId="0" fontId="303" fillId="0" borderId="0" applyFill="0" applyBorder="0" applyProtection="0">
      <alignment horizontal="left"/>
    </xf>
    <xf numFmtId="0" fontId="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337" fontId="76" fillId="0" borderId="0" applyNumberFormat="0" applyFill="0" applyBorder="0" applyAlignment="0" applyProtection="0"/>
    <xf numFmtId="0" fontId="4" fillId="0" borderId="0"/>
    <xf numFmtId="0" fontId="44" fillId="0" borderId="0"/>
    <xf numFmtId="0" fontId="44" fillId="0" borderId="0"/>
    <xf numFmtId="0" fontId="304" fillId="7" borderId="0" applyNumberFormat="0" applyBorder="0" applyAlignment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225" fontId="305" fillId="0" borderId="0" applyNumberFormat="0" applyFill="0" applyBorder="0" applyAlignment="0" applyProtection="0">
      <alignment horizontal="center"/>
    </xf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38" fontId="85" fillId="30" borderId="0" applyNumberFormat="0" applyBorder="0" applyAlignment="0" applyProtection="0"/>
    <xf numFmtId="0" fontId="4" fillId="0" borderId="0"/>
    <xf numFmtId="0" fontId="306" fillId="0" borderId="0" applyNumberFormat="0" applyFill="0" applyProtection="0">
      <alignment horizontal="left"/>
    </xf>
    <xf numFmtId="0" fontId="90" fillId="0" borderId="0" applyBorder="0">
      <alignment horizontal="left"/>
    </xf>
    <xf numFmtId="0" fontId="284" fillId="0" borderId="0" applyFont="0" applyFill="0" applyBorder="0" applyAlignment="0" applyProtection="0">
      <alignment horizontal="right"/>
    </xf>
    <xf numFmtId="0" fontId="307" fillId="0" borderId="0">
      <alignment horizontal="left"/>
    </xf>
    <xf numFmtId="0" fontId="88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89" fillId="0" borderId="25" applyNumberFormat="0" applyAlignment="0" applyProtection="0">
      <alignment horizontal="left" vertical="center"/>
    </xf>
    <xf numFmtId="0" fontId="44" fillId="0" borderId="0"/>
    <xf numFmtId="0" fontId="89" fillId="0" borderId="16">
      <alignment horizontal="left" vertical="center"/>
    </xf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89" fillId="0" borderId="16">
      <alignment horizontal="left" vertical="center"/>
    </xf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308" fillId="0" borderId="60" applyNumberFormat="0" applyFill="0" applyAlignment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309" fillId="0" borderId="0">
      <alignment horizontal="left"/>
    </xf>
    <xf numFmtId="0" fontId="310" fillId="0" borderId="61">
      <alignment horizontal="left" vertical="top"/>
    </xf>
    <xf numFmtId="0" fontId="4" fillId="0" borderId="0"/>
    <xf numFmtId="0" fontId="44" fillId="0" borderId="0"/>
    <xf numFmtId="0" fontId="311" fillId="0" borderId="0">
      <alignment horizontal="center"/>
    </xf>
    <xf numFmtId="0" fontId="4" fillId="0" borderId="0"/>
    <xf numFmtId="0" fontId="44" fillId="0" borderId="0"/>
    <xf numFmtId="0" fontId="44" fillId="0" borderId="0"/>
    <xf numFmtId="0" fontId="4" fillId="0" borderId="0"/>
    <xf numFmtId="0" fontId="312" fillId="0" borderId="6" applyNumberFormat="0" applyFill="0" applyAlignment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313" fillId="0" borderId="0">
      <alignment horizontal="left"/>
    </xf>
    <xf numFmtId="0" fontId="314" fillId="0" borderId="61">
      <alignment horizontal="left" vertical="top"/>
    </xf>
    <xf numFmtId="0" fontId="4" fillId="0" borderId="0"/>
    <xf numFmtId="0" fontId="44" fillId="0" borderId="0"/>
    <xf numFmtId="0" fontId="44" fillId="0" borderId="0"/>
    <xf numFmtId="0" fontId="4" fillId="0" borderId="0"/>
    <xf numFmtId="0" fontId="315" fillId="0" borderId="62" applyNumberFormat="0" applyFill="0" applyAlignment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316" fillId="0" borderId="0">
      <alignment horizontal="left"/>
    </xf>
    <xf numFmtId="0" fontId="4" fillId="0" borderId="0"/>
    <xf numFmtId="0" fontId="44" fillId="0" borderId="0"/>
    <xf numFmtId="0" fontId="44" fillId="0" borderId="0"/>
    <xf numFmtId="0" fontId="4" fillId="0" borderId="0"/>
    <xf numFmtId="0" fontId="315" fillId="0" borderId="0" applyNumberFormat="0" applyFill="0" applyBorder="0" applyAlignment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292" fillId="0" borderId="0" applyNumberFormat="0" applyFont="0" applyFill="0" applyBorder="0" applyAlignment="0" applyProtection="0"/>
    <xf numFmtId="0" fontId="317" fillId="0" borderId="63" applyNumberFormat="0" applyFill="0" applyBorder="0" applyAlignment="0" applyProtection="0">
      <alignment horizontal="left"/>
    </xf>
    <xf numFmtId="0" fontId="4" fillId="0" borderId="0"/>
    <xf numFmtId="0" fontId="44" fillId="0" borderId="0"/>
    <xf numFmtId="346" fontId="318" fillId="27" borderId="0" applyNumberFormat="0" applyBorder="0" applyAlignment="0" applyProtection="0">
      <protection locked="0"/>
    </xf>
    <xf numFmtId="0" fontId="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319" fillId="10" borderId="3" applyNumberFormat="0" applyAlignment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347" fontId="320" fillId="0" borderId="0" applyFill="0" applyBorder="0" applyProtection="0"/>
    <xf numFmtId="348" fontId="320" fillId="0" borderId="0" applyFill="0" applyBorder="0" applyProtection="0"/>
    <xf numFmtId="349" fontId="320" fillId="0" borderId="0" applyFill="0" applyBorder="0" applyProtection="0"/>
    <xf numFmtId="350" fontId="320" fillId="0" borderId="0" applyFill="0" applyBorder="0" applyProtection="0"/>
    <xf numFmtId="0" fontId="76" fillId="0" borderId="0" applyNumberFormat="0" applyFill="0" applyBorder="0" applyAlignment="0">
      <protection locked="0"/>
    </xf>
    <xf numFmtId="0" fontId="76" fillId="0" borderId="0" applyNumberFormat="0" applyFill="0" applyBorder="0" applyAlignment="0"/>
    <xf numFmtId="0" fontId="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32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4" fillId="0" borderId="0"/>
    <xf numFmtId="0" fontId="322" fillId="0" borderId="0">
      <alignment vertical="center"/>
    </xf>
    <xf numFmtId="351" fontId="4" fillId="0" borderId="0" applyFont="0" applyFill="0" applyBorder="0" applyAlignment="0" applyProtection="0"/>
    <xf numFmtId="352" fontId="4" fillId="0" borderId="0" applyFont="0" applyFill="0" applyBorder="0" applyAlignment="0" applyProtection="0"/>
    <xf numFmtId="0" fontId="323" fillId="0" borderId="0" applyNumberFormat="0">
      <alignment horizontal="left"/>
    </xf>
    <xf numFmtId="0" fontId="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324" fillId="0" borderId="11" applyNumberFormat="0" applyFill="0" applyAlignment="0" applyProtection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353" fontId="325" fillId="0" borderId="0" applyNumberFormat="0" applyFill="0" applyBorder="0">
      <alignment vertical="top"/>
      <protection hidden="1"/>
    </xf>
    <xf numFmtId="354" fontId="169" fillId="0" borderId="0" applyFont="0" applyFill="0" applyBorder="0" applyAlignment="0" applyProtection="0"/>
    <xf numFmtId="33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2" fontId="65" fillId="0" borderId="64" applyFont="0" applyFill="0" applyBorder="0" applyAlignment="0"/>
    <xf numFmtId="355" fontId="326" fillId="120" borderId="0" applyFill="0"/>
    <xf numFmtId="356" fontId="169" fillId="0" borderId="0" applyFont="0" applyFill="0" applyBorder="0" applyAlignment="0" applyProtection="0"/>
    <xf numFmtId="357" fontId="4" fillId="0" borderId="0" applyFont="0" applyFill="0" applyBorder="0" applyAlignment="0" applyProtection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/>
    <xf numFmtId="172" fontId="1" fillId="0" borderId="0"/>
    <xf numFmtId="0" fontId="140" fillId="0" borderId="0"/>
    <xf numFmtId="9" fontId="44" fillId="0" borderId="0" applyFont="0" applyFill="0" applyBorder="0" applyAlignment="0" applyProtection="0"/>
    <xf numFmtId="0" fontId="1" fillId="0" borderId="0"/>
    <xf numFmtId="358" fontId="79" fillId="30" borderId="66" applyNumberFormat="0" applyFont="0" applyFill="0" applyBorder="0" applyAlignment="0" applyProtection="0">
      <alignment horizontal="center"/>
    </xf>
    <xf numFmtId="359" fontId="327" fillId="0" borderId="0">
      <alignment horizontal="right"/>
    </xf>
    <xf numFmtId="0" fontId="328" fillId="0" borderId="0" applyNumberFormat="0" applyFill="0" applyBorder="0" applyAlignment="0" applyProtection="0"/>
    <xf numFmtId="0" fontId="172" fillId="0" borderId="0">
      <alignment horizontal="right"/>
    </xf>
    <xf numFmtId="360" fontId="172" fillId="0" borderId="0">
      <alignment horizontal="right"/>
    </xf>
    <xf numFmtId="175" fontId="77" fillId="0" borderId="0"/>
    <xf numFmtId="361" fontId="77" fillId="0" borderId="0"/>
    <xf numFmtId="362" fontId="77" fillId="0" borderId="0"/>
    <xf numFmtId="0" fontId="44" fillId="0" borderId="0"/>
    <xf numFmtId="0" fontId="44" fillId="0" borderId="0"/>
    <xf numFmtId="38" fontId="4" fillId="27" borderId="0" applyProtection="0">
      <alignment horizontal="right"/>
    </xf>
    <xf numFmtId="0" fontId="72" fillId="0" borderId="0"/>
    <xf numFmtId="0" fontId="4" fillId="0" borderId="0"/>
    <xf numFmtId="0" fontId="4" fillId="0" borderId="0"/>
    <xf numFmtId="0" fontId="4" fillId="0" borderId="0"/>
    <xf numFmtId="10" fontId="260" fillId="0" borderId="0"/>
    <xf numFmtId="0" fontId="329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240" fillId="0" borderId="0"/>
    <xf numFmtId="0" fontId="143" fillId="0" borderId="0"/>
    <xf numFmtId="0" fontId="143" fillId="0" borderId="0"/>
    <xf numFmtId="0" fontId="63" fillId="0" borderId="0"/>
    <xf numFmtId="0" fontId="63" fillId="0" borderId="0"/>
    <xf numFmtId="0" fontId="143" fillId="0" borderId="0"/>
    <xf numFmtId="0" fontId="63" fillId="0" borderId="0"/>
    <xf numFmtId="0" fontId="330" fillId="0" borderId="0"/>
    <xf numFmtId="0" fontId="145" fillId="0" borderId="0"/>
    <xf numFmtId="0" fontId="145" fillId="0" borderId="0"/>
    <xf numFmtId="0" fontId="143" fillId="0" borderId="0"/>
    <xf numFmtId="0" fontId="1" fillId="0" borderId="0"/>
    <xf numFmtId="0" fontId="332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10" fillId="0" borderId="61">
      <alignment horizontal="left" vertical="top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358" fontId="79" fillId="30" borderId="66" applyNumberFormat="0" applyFont="0" applyFill="0" applyBorder="0" applyAlignment="0" applyProtection="0">
      <alignment horizontal="center"/>
    </xf>
    <xf numFmtId="0" fontId="4" fillId="0" borderId="0"/>
    <xf numFmtId="0" fontId="4" fillId="0" borderId="0"/>
    <xf numFmtId="0" fontId="4" fillId="0" borderId="0"/>
    <xf numFmtId="363" fontId="16" fillId="0" borderId="0" applyFont="0" applyFill="0" applyBorder="0" applyAlignment="0" applyProtection="0"/>
    <xf numFmtId="363" fontId="4" fillId="0" borderId="0" applyFont="0" applyFill="0" applyBorder="0" applyAlignment="0" applyProtection="0"/>
    <xf numFmtId="363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3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64" fontId="4" fillId="0" borderId="0"/>
    <xf numFmtId="364" fontId="4" fillId="0" borderId="0"/>
    <xf numFmtId="364" fontId="4" fillId="0" borderId="0"/>
    <xf numFmtId="364" fontId="4" fillId="0" borderId="0"/>
    <xf numFmtId="0" fontId="4" fillId="0" borderId="0"/>
    <xf numFmtId="0" fontId="4" fillId="0" borderId="0"/>
    <xf numFmtId="0" fontId="4" fillId="0" borderId="0"/>
    <xf numFmtId="364" fontId="4" fillId="0" borderId="0"/>
    <xf numFmtId="364" fontId="4" fillId="0" borderId="0"/>
    <xf numFmtId="364" fontId="4" fillId="0" borderId="0"/>
    <xf numFmtId="364" fontId="4" fillId="0" borderId="0"/>
    <xf numFmtId="10" fontId="260" fillId="0" borderId="0"/>
    <xf numFmtId="10" fontId="260" fillId="0" borderId="0"/>
    <xf numFmtId="364" fontId="4" fillId="0" borderId="0"/>
    <xf numFmtId="0" fontId="4" fillId="0" borderId="0">
      <alignment wrapText="1" readingOrder="1"/>
    </xf>
    <xf numFmtId="0" fontId="4" fillId="0" borderId="0">
      <alignment wrapText="1" readingOrder="1"/>
    </xf>
    <xf numFmtId="0" fontId="4" fillId="0" borderId="0">
      <alignment wrapText="1" readingOrder="1"/>
    </xf>
    <xf numFmtId="0" fontId="4" fillId="0" borderId="0">
      <alignment wrapText="1" readingOrder="1"/>
    </xf>
    <xf numFmtId="364" fontId="4" fillId="0" borderId="0">
      <alignment wrapText="1" readingOrder="1"/>
    </xf>
    <xf numFmtId="0" fontId="4" fillId="0" borderId="0">
      <alignment wrapText="1" readingOrder="1"/>
    </xf>
    <xf numFmtId="0" fontId="4" fillId="0" borderId="0">
      <alignment wrapText="1" readingOrder="1"/>
    </xf>
    <xf numFmtId="0" fontId="4" fillId="0" borderId="0">
      <alignment wrapText="1" readingOrder="1"/>
    </xf>
    <xf numFmtId="0" fontId="4" fillId="0" borderId="0">
      <alignment wrapText="1" readingOrder="1"/>
    </xf>
    <xf numFmtId="0" fontId="4" fillId="0" borderId="0">
      <alignment wrapText="1" readingOrder="1"/>
    </xf>
    <xf numFmtId="0" fontId="4" fillId="0" borderId="0">
      <alignment wrapText="1" readingOrder="1"/>
    </xf>
    <xf numFmtId="0" fontId="4" fillId="0" borderId="0">
      <alignment wrapText="1" readingOrder="1"/>
    </xf>
    <xf numFmtId="0" fontId="4" fillId="0" borderId="0">
      <alignment wrapText="1" readingOrder="1"/>
    </xf>
    <xf numFmtId="364" fontId="4" fillId="0" borderId="0">
      <alignment wrapText="1" readingOrder="1"/>
    </xf>
    <xf numFmtId="364" fontId="4" fillId="0" borderId="0">
      <alignment wrapText="1" readingOrder="1"/>
    </xf>
    <xf numFmtId="364" fontId="4" fillId="0" borderId="0">
      <alignment wrapText="1" readingOrder="1"/>
    </xf>
    <xf numFmtId="364" fontId="4" fillId="0" borderId="0">
      <alignment wrapText="1" readingOrder="1"/>
    </xf>
    <xf numFmtId="364" fontId="4" fillId="0" borderId="0">
      <alignment wrapText="1" readingOrder="1"/>
    </xf>
    <xf numFmtId="0" fontId="4" fillId="0" borderId="0"/>
    <xf numFmtId="0" fontId="4" fillId="0" borderId="0"/>
    <xf numFmtId="364" fontId="4" fillId="0" borderId="0"/>
    <xf numFmtId="3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3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34" fillId="0" borderId="0">
      <protection locked="0"/>
    </xf>
    <xf numFmtId="0" fontId="335" fillId="0" borderId="0">
      <protection locked="0"/>
    </xf>
    <xf numFmtId="0" fontId="335" fillId="0" borderId="0">
      <protection locked="0"/>
    </xf>
    <xf numFmtId="0" fontId="335" fillId="0" borderId="0">
      <protection locked="0"/>
    </xf>
    <xf numFmtId="0" fontId="335" fillId="0" borderId="0">
      <protection locked="0"/>
    </xf>
    <xf numFmtId="199" fontId="16" fillId="0" borderId="0">
      <protection locked="0"/>
    </xf>
    <xf numFmtId="0" fontId="335" fillId="0" borderId="0">
      <protection locked="0"/>
    </xf>
    <xf numFmtId="199" fontId="16" fillId="0" borderId="0">
      <protection locked="0"/>
    </xf>
    <xf numFmtId="0" fontId="241" fillId="0" borderId="0">
      <protection locked="0"/>
    </xf>
    <xf numFmtId="0" fontId="149" fillId="0" borderId="0">
      <protection locked="0"/>
    </xf>
    <xf numFmtId="0" fontId="241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241" fillId="0" borderId="0">
      <protection locked="0"/>
    </xf>
    <xf numFmtId="0" fontId="149" fillId="0" borderId="0">
      <protection locked="0"/>
    </xf>
    <xf numFmtId="0" fontId="149" fillId="0" borderId="0">
      <protection locked="0"/>
    </xf>
    <xf numFmtId="0" fontId="241" fillId="0" borderId="0">
      <protection locked="0"/>
    </xf>
    <xf numFmtId="0" fontId="4" fillId="0" borderId="0"/>
    <xf numFmtId="0" fontId="241" fillId="0" borderId="19">
      <protection locked="0"/>
    </xf>
    <xf numFmtId="0" fontId="336" fillId="0" borderId="0"/>
    <xf numFmtId="0" fontId="246" fillId="0" borderId="0" applyAlignment="0"/>
    <xf numFmtId="0" fontId="130" fillId="0" borderId="0"/>
    <xf numFmtId="0" fontId="4" fillId="0" borderId="0"/>
    <xf numFmtId="0" fontId="4" fillId="0" borderId="0"/>
    <xf numFmtId="0" fontId="4" fillId="0" borderId="0"/>
    <xf numFmtId="0" fontId="241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241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241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149" fillId="0" borderId="67">
      <protection locked="0"/>
    </xf>
    <xf numFmtId="0" fontId="241" fillId="0" borderId="67">
      <protection locked="0"/>
    </xf>
    <xf numFmtId="0" fontId="149" fillId="0" borderId="67">
      <protection locked="0"/>
    </xf>
    <xf numFmtId="0" fontId="63" fillId="0" borderId="0"/>
    <xf numFmtId="0" fontId="63" fillId="0" borderId="0"/>
    <xf numFmtId="0" fontId="145" fillId="0" borderId="0"/>
    <xf numFmtId="0" fontId="63" fillId="0" borderId="0"/>
    <xf numFmtId="0" fontId="145" fillId="0" borderId="0"/>
    <xf numFmtId="0" fontId="337" fillId="0" borderId="0"/>
    <xf numFmtId="0" fontId="63" fillId="0" borderId="0"/>
    <xf numFmtId="0" fontId="143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43" fillId="0" borderId="0"/>
    <xf numFmtId="0" fontId="63" fillId="0" borderId="0"/>
    <xf numFmtId="0" fontId="145" fillId="0" borderId="0"/>
    <xf numFmtId="0" fontId="145" fillId="0" borderId="0"/>
    <xf numFmtId="0" fontId="4" fillId="0" borderId="0" applyFont="0" applyFill="0" applyBorder="0" applyProtection="0">
      <alignment horizontal="right"/>
    </xf>
    <xf numFmtId="0" fontId="43" fillId="0" borderId="0">
      <alignment vertical="top"/>
    </xf>
    <xf numFmtId="0" fontId="43" fillId="0" borderId="0">
      <alignment vertical="top"/>
    </xf>
    <xf numFmtId="0" fontId="14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40" fillId="0" borderId="0"/>
    <xf numFmtId="0" fontId="145" fillId="0" borderId="0"/>
    <xf numFmtId="0" fontId="143" fillId="0" borderId="0"/>
    <xf numFmtId="0" fontId="143" fillId="0" borderId="0"/>
    <xf numFmtId="0" fontId="63" fillId="0" borderId="0"/>
    <xf numFmtId="0" fontId="145" fillId="0" borderId="0"/>
    <xf numFmtId="0" fontId="145" fillId="0" borderId="0"/>
    <xf numFmtId="0" fontId="143" fillId="0" borderId="0"/>
    <xf numFmtId="0" fontId="143" fillId="0" borderId="0"/>
    <xf numFmtId="0" fontId="145" fillId="0" borderId="0"/>
    <xf numFmtId="0" fontId="145" fillId="0" borderId="0"/>
    <xf numFmtId="0" fontId="143" fillId="0" borderId="0"/>
    <xf numFmtId="0" fontId="143" fillId="0" borderId="0"/>
    <xf numFmtId="0" fontId="145" fillId="0" borderId="0"/>
    <xf numFmtId="0" fontId="145" fillId="0" borderId="0"/>
    <xf numFmtId="0" fontId="143" fillId="0" borderId="0"/>
    <xf numFmtId="0" fontId="143" fillId="0" borderId="0"/>
    <xf numFmtId="0" fontId="145" fillId="0" borderId="0"/>
    <xf numFmtId="0" fontId="145" fillId="0" borderId="0"/>
    <xf numFmtId="0" fontId="143" fillId="0" borderId="0"/>
    <xf numFmtId="0" fontId="145" fillId="0" borderId="0"/>
    <xf numFmtId="0" fontId="143" fillId="0" borderId="0"/>
    <xf numFmtId="0" fontId="14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143" fillId="0" borderId="0"/>
    <xf numFmtId="0" fontId="145" fillId="0" borderId="0"/>
    <xf numFmtId="0" fontId="63" fillId="0" borderId="0"/>
    <xf numFmtId="0" fontId="143" fillId="0" borderId="0"/>
    <xf numFmtId="0" fontId="143" fillId="0" borderId="0"/>
    <xf numFmtId="0" fontId="143" fillId="0" borderId="0"/>
    <xf numFmtId="0" fontId="338" fillId="0" borderId="0"/>
    <xf numFmtId="0" fontId="143" fillId="0" borderId="0"/>
    <xf numFmtId="0" fontId="145" fillId="0" borderId="0"/>
    <xf numFmtId="0" fontId="143" fillId="0" borderId="0"/>
    <xf numFmtId="0" fontId="145" fillId="0" borderId="0"/>
    <xf numFmtId="0" fontId="14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63" fillId="0" borderId="0"/>
    <xf numFmtId="0" fontId="143" fillId="0" borderId="0"/>
    <xf numFmtId="0" fontId="145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63" fillId="0" borderId="0"/>
    <xf numFmtId="0" fontId="143" fillId="0" borderId="0"/>
    <xf numFmtId="0" fontId="145" fillId="0" borderId="0"/>
    <xf numFmtId="0" fontId="145" fillId="0" borderId="0"/>
    <xf numFmtId="0" fontId="14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3" fillId="0" borderId="0"/>
    <xf numFmtId="297" fontId="4" fillId="0" borderId="0" applyFont="0" applyFill="0" applyBorder="0" applyAlignment="0" applyProtection="0"/>
    <xf numFmtId="29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97" fontId="4" fillId="0" borderId="0" applyFont="0" applyFill="0" applyBorder="0" applyAlignment="0" applyProtection="0"/>
    <xf numFmtId="0" fontId="4" fillId="0" borderId="0"/>
    <xf numFmtId="0" fontId="143" fillId="0" borderId="0"/>
    <xf numFmtId="0" fontId="63" fillId="0" borderId="0"/>
    <xf numFmtId="0" fontId="1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3" fillId="0" borderId="0"/>
    <xf numFmtId="0" fontId="143" fillId="0" borderId="0"/>
    <xf numFmtId="0" fontId="9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4" fillId="0" borderId="0" applyFont="0" applyFill="0" applyBorder="0" applyAlignment="0" applyProtection="0"/>
    <xf numFmtId="30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143" fillId="0" borderId="0"/>
    <xf numFmtId="0" fontId="63" fillId="0" borderId="0"/>
    <xf numFmtId="0" fontId="63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3" fillId="0" borderId="0"/>
    <xf numFmtId="0" fontId="145" fillId="0" borderId="0"/>
    <xf numFmtId="0" fontId="145" fillId="0" borderId="0"/>
    <xf numFmtId="0" fontId="145" fillId="0" borderId="0"/>
    <xf numFmtId="0" fontId="143" fillId="0" borderId="0"/>
    <xf numFmtId="0" fontId="1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3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143" fillId="0" borderId="0"/>
    <xf numFmtId="0" fontId="145" fillId="0" borderId="0"/>
    <xf numFmtId="0" fontId="145" fillId="0" borderId="0"/>
    <xf numFmtId="0" fontId="143" fillId="0" borderId="0"/>
    <xf numFmtId="0" fontId="143" fillId="0" borderId="0"/>
    <xf numFmtId="0" fontId="4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3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145" fillId="0" borderId="0"/>
    <xf numFmtId="0" fontId="143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143" fillId="0" borderId="0"/>
    <xf numFmtId="0" fontId="145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63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63" fillId="0" borderId="0"/>
    <xf numFmtId="0" fontId="14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63" fillId="0" borderId="0"/>
    <xf numFmtId="0" fontId="63" fillId="0" borderId="0"/>
    <xf numFmtId="0" fontId="63" fillId="0" borderId="0"/>
    <xf numFmtId="0" fontId="143" fillId="0" borderId="0"/>
    <xf numFmtId="0" fontId="338" fillId="0" borderId="0"/>
    <xf numFmtId="0" fontId="63" fillId="0" borderId="0"/>
    <xf numFmtId="0" fontId="33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63" fillId="0" borderId="0"/>
    <xf numFmtId="0" fontId="148" fillId="0" borderId="0" applyFont="0" applyFill="0" applyBorder="0" applyAlignment="0" applyProtection="0">
      <alignment vertical="center"/>
    </xf>
    <xf numFmtId="0" fontId="63" fillId="0" borderId="0"/>
    <xf numFmtId="0" fontId="145" fillId="0" borderId="0"/>
    <xf numFmtId="0" fontId="63" fillId="0" borderId="0"/>
    <xf numFmtId="0" fontId="63" fillId="0" borderId="0"/>
    <xf numFmtId="0" fontId="145" fillId="0" borderId="0"/>
    <xf numFmtId="0" fontId="145" fillId="0" borderId="0"/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49" fontId="79" fillId="30" borderId="65" applyBorder="0">
      <alignment horizontal="center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86" fillId="30" borderId="65" applyBorder="0">
      <alignment horizontal="left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79" fillId="30" borderId="68" applyBorder="0">
      <alignment horizontal="center" textRotation="90" wrapText="1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43" fillId="0" borderId="0"/>
    <xf numFmtId="0" fontId="63" fillId="0" borderId="0"/>
    <xf numFmtId="0" fontId="63" fillId="0" borderId="0"/>
    <xf numFmtId="0" fontId="4" fillId="0" borderId="0" applyNumberFormat="0" applyFill="0" applyBorder="0" applyAlignment="0" applyProtection="0"/>
    <xf numFmtId="0" fontId="143" fillId="0" borderId="0"/>
    <xf numFmtId="0" fontId="63" fillId="0" borderId="0"/>
    <xf numFmtId="0" fontId="63" fillId="0" borderId="0"/>
    <xf numFmtId="0" fontId="145" fillId="0" borderId="0"/>
    <xf numFmtId="0" fontId="7" fillId="0" borderId="0"/>
    <xf numFmtId="0" fontId="14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63" fillId="0" borderId="0"/>
    <xf numFmtId="0" fontId="145" fillId="0" borderId="0"/>
    <xf numFmtId="0" fontId="143" fillId="0" borderId="0"/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8" fillId="0" borderId="0">
      <alignment vertical="center"/>
    </xf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145" fillId="0" borderId="0"/>
    <xf numFmtId="0" fontId="143" fillId="0" borderId="0"/>
    <xf numFmtId="0" fontId="63" fillId="0" borderId="0"/>
    <xf numFmtId="0" fontId="143" fillId="0" borderId="0"/>
    <xf numFmtId="0" fontId="143" fillId="0" borderId="0"/>
    <xf numFmtId="0" fontId="143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45" fillId="0" borderId="0"/>
    <xf numFmtId="0" fontId="143" fillId="0" borderId="0"/>
    <xf numFmtId="0" fontId="145" fillId="0" borderId="0"/>
    <xf numFmtId="0" fontId="143" fillId="0" borderId="0"/>
    <xf numFmtId="0" fontId="7" fillId="0" borderId="0"/>
    <xf numFmtId="0" fontId="145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63" fillId="0" borderId="0"/>
    <xf numFmtId="0" fontId="6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346" fontId="5" fillId="0" borderId="0" applyFont="0" applyFill="0" applyBorder="0" applyAlignment="0" applyProtection="0"/>
    <xf numFmtId="346" fontId="5" fillId="0" borderId="0" applyFont="0" applyFill="0" applyBorder="0" applyAlignment="0" applyProtection="0"/>
    <xf numFmtId="346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9" fillId="0" borderId="69"/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0" fontId="149" fillId="0" borderId="70">
      <protection locked="0"/>
    </xf>
    <xf numFmtId="172" fontId="1" fillId="0" borderId="0"/>
    <xf numFmtId="172" fontId="1" fillId="0" borderId="0"/>
    <xf numFmtId="9" fontId="4" fillId="0" borderId="0" applyFont="0" applyFill="0" applyBorder="0" applyAlignment="0" applyProtection="0"/>
    <xf numFmtId="0" fontId="55" fillId="24" borderId="9" applyNumberFormat="0" applyAlignment="0" applyProtection="0"/>
    <xf numFmtId="172" fontId="1" fillId="0" borderId="0"/>
    <xf numFmtId="172" fontId="1" fillId="0" borderId="0"/>
    <xf numFmtId="9" fontId="4" fillId="0" borderId="0" applyFont="0" applyFill="0" applyBorder="0" applyAlignment="0" applyProtection="0"/>
    <xf numFmtId="172" fontId="1" fillId="0" borderId="0"/>
    <xf numFmtId="166" fontId="199" fillId="0" borderId="0" applyFont="0" applyFill="0" applyBorder="0" applyAlignment="0" applyProtection="0"/>
    <xf numFmtId="0" fontId="1" fillId="0" borderId="0"/>
    <xf numFmtId="172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37" fillId="0" borderId="71" xfId="7162" applyFont="1" applyFill="1" applyBorder="1" applyAlignment="1">
      <alignment horizontal="center" vertical="center" wrapText="1"/>
    </xf>
    <xf numFmtId="0" fontId="137" fillId="0" borderId="72" xfId="7162" applyFont="1" applyFill="1" applyBorder="1" applyAlignment="1">
      <alignment horizontal="center" vertical="center" wrapText="1"/>
    </xf>
    <xf numFmtId="170" fontId="137" fillId="0" borderId="71" xfId="7162" applyNumberFormat="1" applyFont="1" applyFill="1" applyBorder="1" applyAlignment="1">
      <alignment horizontal="center" vertical="center" wrapText="1"/>
    </xf>
    <xf numFmtId="226" fontId="137" fillId="0" borderId="71" xfId="7162" applyNumberFormat="1" applyFont="1" applyFill="1" applyBorder="1" applyAlignment="1">
      <alignment horizontal="center" vertical="center" wrapText="1"/>
    </xf>
    <xf numFmtId="3" fontId="331" fillId="58" borderId="29" xfId="7162" applyNumberFormat="1" applyFont="1" applyFill="1" applyBorder="1" applyAlignment="1">
      <alignment horizontal="center" vertical="center" wrapText="1"/>
    </xf>
    <xf numFmtId="4" fontId="137" fillId="28" borderId="71" xfId="7162" applyNumberFormat="1" applyFont="1" applyFill="1" applyBorder="1" applyAlignment="1">
      <alignment horizontal="center" vertical="center" wrapText="1"/>
    </xf>
    <xf numFmtId="4" fontId="137" fillId="0" borderId="71" xfId="7162" applyNumberFormat="1" applyFont="1" applyFill="1" applyBorder="1" applyAlignment="1">
      <alignment horizontal="center" vertical="center" wrapText="1"/>
    </xf>
    <xf numFmtId="0" fontId="0" fillId="28" borderId="65" xfId="0" applyFont="1" applyFill="1" applyBorder="1" applyAlignment="1">
      <alignment horizontal="center"/>
    </xf>
    <xf numFmtId="0" fontId="0" fillId="28" borderId="65" xfId="0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3" fontId="331" fillId="59" borderId="29" xfId="7162" applyNumberFormat="1" applyFont="1" applyFill="1" applyBorder="1" applyAlignment="1">
      <alignment horizontal="center" vertical="center" wrapText="1"/>
    </xf>
    <xf numFmtId="4" fontId="331" fillId="59" borderId="29" xfId="7162" applyNumberFormat="1" applyFont="1" applyFill="1" applyBorder="1" applyAlignment="1">
      <alignment horizontal="center" vertical="center" wrapText="1"/>
    </xf>
    <xf numFmtId="0" fontId="331" fillId="59" borderId="29" xfId="7162" applyFont="1" applyFill="1" applyBorder="1" applyAlignment="1">
      <alignment horizontal="center" vertical="center" wrapText="1"/>
    </xf>
    <xf numFmtId="0" fontId="340" fillId="121" borderId="29" xfId="0" applyFont="1" applyFill="1" applyBorder="1" applyAlignment="1">
      <alignment horizontal="center"/>
    </xf>
    <xf numFmtId="0" fontId="340" fillId="121" borderId="65" xfId="0" applyFont="1" applyFill="1" applyBorder="1" applyAlignment="1">
      <alignment horizontal="center" wrapText="1"/>
    </xf>
    <xf numFmtId="0" fontId="340" fillId="121" borderId="29" xfId="0" applyFont="1" applyFill="1" applyBorder="1" applyAlignment="1">
      <alignment horizontal="center" wrapText="1"/>
    </xf>
    <xf numFmtId="0" fontId="340" fillId="121" borderId="77" xfId="0" applyFont="1" applyFill="1" applyBorder="1" applyAlignment="1">
      <alignment horizontal="center"/>
    </xf>
    <xf numFmtId="167" fontId="0" fillId="121" borderId="65" xfId="220" applyFont="1" applyFill="1" applyBorder="1"/>
    <xf numFmtId="167" fontId="0" fillId="121" borderId="79" xfId="220" applyFont="1" applyFill="1" applyBorder="1"/>
    <xf numFmtId="167" fontId="0" fillId="121" borderId="71" xfId="220" applyFont="1" applyFill="1" applyBorder="1"/>
    <xf numFmtId="0" fontId="342" fillId="121" borderId="80" xfId="0" applyFont="1" applyFill="1" applyBorder="1" applyAlignment="1">
      <alignment horizontal="center" vertical="center"/>
    </xf>
    <xf numFmtId="0" fontId="342" fillId="121" borderId="71" xfId="0" applyFont="1" applyFill="1" applyBorder="1" applyAlignment="1">
      <alignment horizontal="center" wrapText="1"/>
    </xf>
    <xf numFmtId="0" fontId="342" fillId="121" borderId="71" xfId="0" applyFont="1" applyFill="1" applyBorder="1" applyAlignment="1">
      <alignment horizontal="center" vertical="center" wrapText="1"/>
    </xf>
    <xf numFmtId="0" fontId="342" fillId="121" borderId="79" xfId="0" applyFont="1" applyFill="1" applyBorder="1" applyAlignment="1">
      <alignment horizontal="center" vertical="center" wrapText="1"/>
    </xf>
    <xf numFmtId="0" fontId="0" fillId="28" borderId="80" xfId="0" applyFont="1" applyFill="1" applyBorder="1" applyAlignment="1">
      <alignment horizontal="center" vertical="center"/>
    </xf>
    <xf numFmtId="0" fontId="342" fillId="28" borderId="71" xfId="0" applyFont="1" applyFill="1" applyBorder="1" applyAlignment="1">
      <alignment horizontal="left"/>
    </xf>
    <xf numFmtId="365" fontId="0" fillId="0" borderId="71" xfId="0" applyNumberFormat="1" applyBorder="1"/>
    <xf numFmtId="4" fontId="0" fillId="0" borderId="71" xfId="0" applyNumberFormat="1" applyFill="1" applyBorder="1"/>
    <xf numFmtId="4" fontId="0" fillId="0" borderId="71" xfId="0" applyNumberFormat="1" applyBorder="1"/>
    <xf numFmtId="366" fontId="0" fillId="0" borderId="71" xfId="14401" applyNumberFormat="1" applyFont="1" applyBorder="1" applyAlignment="1">
      <alignment horizontal="right"/>
    </xf>
    <xf numFmtId="43" fontId="0" fillId="0" borderId="71" xfId="0" applyNumberFormat="1" applyBorder="1"/>
    <xf numFmtId="167" fontId="343" fillId="28" borderId="71" xfId="22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0" fillId="29" borderId="71" xfId="0" applyFont="1" applyFill="1" applyBorder="1" applyAlignment="1">
      <alignment horizontal="right" vertical="center"/>
    </xf>
    <xf numFmtId="167" fontId="340" fillId="29" borderId="71" xfId="0" applyNumberFormat="1" applyFont="1" applyFill="1" applyBorder="1"/>
    <xf numFmtId="167" fontId="340" fillId="0" borderId="71" xfId="0" applyNumberFormat="1" applyFont="1" applyFill="1" applyBorder="1"/>
    <xf numFmtId="9" fontId="340" fillId="29" borderId="71" xfId="14401" applyFont="1" applyFill="1" applyBorder="1"/>
    <xf numFmtId="0" fontId="331" fillId="59" borderId="81" xfId="7162" applyFont="1" applyFill="1" applyBorder="1" applyAlignment="1">
      <alignment horizontal="center" vertical="center" wrapText="1"/>
    </xf>
    <xf numFmtId="3" fontId="331" fillId="58" borderId="81" xfId="7162" applyNumberFormat="1" applyFont="1" applyFill="1" applyBorder="1" applyAlignment="1">
      <alignment horizontal="center" vertical="center" wrapText="1"/>
    </xf>
    <xf numFmtId="3" fontId="331" fillId="59" borderId="81" xfId="7162" applyNumberFormat="1" applyFont="1" applyFill="1" applyBorder="1" applyAlignment="1">
      <alignment horizontal="center" vertical="center" wrapText="1"/>
    </xf>
    <xf numFmtId="4" fontId="340" fillId="0" borderId="0" xfId="0" applyNumberFormat="1" applyFont="1"/>
    <xf numFmtId="4" fontId="331" fillId="59" borderId="81" xfId="7162" applyNumberFormat="1" applyFont="1" applyFill="1" applyBorder="1" applyAlignment="1">
      <alignment horizontal="center" vertical="center" wrapText="1"/>
    </xf>
    <xf numFmtId="4" fontId="137" fillId="28" borderId="65" xfId="7162" applyNumberFormat="1" applyFont="1" applyFill="1" applyBorder="1" applyAlignment="1">
      <alignment horizontal="center" vertical="center" wrapText="1"/>
    </xf>
    <xf numFmtId="0" fontId="137" fillId="0" borderId="65" xfId="7162" applyFont="1" applyFill="1" applyBorder="1" applyAlignment="1">
      <alignment horizontal="center" vertical="center" wrapText="1"/>
    </xf>
    <xf numFmtId="0" fontId="344" fillId="122" borderId="0" xfId="0" applyFont="1" applyFill="1"/>
    <xf numFmtId="0" fontId="0" fillId="0" borderId="65" xfId="0" applyBorder="1"/>
    <xf numFmtId="4" fontId="345" fillId="29" borderId="71" xfId="7162" applyNumberFormat="1" applyFont="1" applyFill="1" applyBorder="1" applyAlignment="1">
      <alignment horizontal="center" vertical="center" wrapText="1"/>
    </xf>
    <xf numFmtId="3" fontId="331" fillId="59" borderId="81" xfId="7162" applyNumberFormat="1" applyFont="1" applyFill="1" applyBorder="1" applyAlignment="1">
      <alignment horizontal="center" vertical="center" wrapText="1"/>
    </xf>
    <xf numFmtId="3" fontId="331" fillId="59" borderId="29" xfId="7162" applyNumberFormat="1" applyFont="1" applyFill="1" applyBorder="1" applyAlignment="1">
      <alignment horizontal="center" vertical="center" wrapText="1"/>
    </xf>
    <xf numFmtId="0" fontId="331" fillId="59" borderId="81" xfId="7162" applyFont="1" applyFill="1" applyBorder="1" applyAlignment="1">
      <alignment horizontal="center" vertical="center" wrapText="1"/>
    </xf>
    <xf numFmtId="0" fontId="331" fillId="59" borderId="29" xfId="7162" applyFont="1" applyFill="1" applyBorder="1" applyAlignment="1">
      <alignment horizontal="center" vertical="center" wrapText="1"/>
    </xf>
    <xf numFmtId="4" fontId="331" fillId="59" borderId="81" xfId="7162" applyNumberFormat="1" applyFont="1" applyFill="1" applyBorder="1" applyAlignment="1">
      <alignment horizontal="center" vertical="center" wrapText="1"/>
    </xf>
    <xf numFmtId="4" fontId="331" fillId="59" borderId="29" xfId="7162" applyNumberFormat="1" applyFont="1" applyFill="1" applyBorder="1" applyAlignment="1">
      <alignment horizontal="center" vertical="center" wrapText="1"/>
    </xf>
    <xf numFmtId="0" fontId="341" fillId="121" borderId="52" xfId="0" applyFont="1" applyFill="1" applyBorder="1" applyAlignment="1">
      <alignment horizontal="center" vertical="center"/>
    </xf>
    <xf numFmtId="0" fontId="341" fillId="121" borderId="0" xfId="0" applyFont="1" applyFill="1" applyBorder="1" applyAlignment="1">
      <alignment horizontal="center" vertical="center"/>
    </xf>
    <xf numFmtId="0" fontId="341" fillId="121" borderId="73" xfId="0" applyFont="1" applyFill="1" applyBorder="1" applyAlignment="1">
      <alignment horizontal="center" vertical="center"/>
    </xf>
    <xf numFmtId="0" fontId="341" fillId="121" borderId="78" xfId="0" applyFont="1" applyFill="1" applyBorder="1" applyAlignment="1">
      <alignment horizontal="center" vertical="center"/>
    </xf>
    <xf numFmtId="0" fontId="341" fillId="121" borderId="17" xfId="0" applyFont="1" applyFill="1" applyBorder="1" applyAlignment="1">
      <alignment horizontal="center" vertical="center"/>
    </xf>
    <xf numFmtId="0" fontId="341" fillId="121" borderId="18" xfId="0" applyFont="1" applyFill="1" applyBorder="1" applyAlignment="1">
      <alignment horizontal="center" vertical="center"/>
    </xf>
    <xf numFmtId="0" fontId="340" fillId="121" borderId="65" xfId="0" applyFont="1" applyFill="1" applyBorder="1" applyAlignment="1">
      <alignment horizontal="center" wrapText="1"/>
    </xf>
    <xf numFmtId="0" fontId="340" fillId="121" borderId="74" xfId="0" applyFont="1" applyFill="1" applyBorder="1" applyAlignment="1">
      <alignment horizontal="center" wrapText="1"/>
    </xf>
    <xf numFmtId="0" fontId="340" fillId="121" borderId="75" xfId="0" applyFont="1" applyFill="1" applyBorder="1" applyAlignment="1">
      <alignment horizontal="center" wrapText="1"/>
    </xf>
    <xf numFmtId="0" fontId="340" fillId="121" borderId="76" xfId="0" applyFont="1" applyFill="1" applyBorder="1" applyAlignment="1">
      <alignment horizontal="center" wrapText="1"/>
    </xf>
    <xf numFmtId="0" fontId="340" fillId="121" borderId="20" xfId="0" applyFont="1" applyFill="1" applyBorder="1" applyAlignment="1">
      <alignment horizontal="center" wrapText="1"/>
    </xf>
    <xf numFmtId="0" fontId="340" fillId="121" borderId="17" xfId="0" applyFont="1" applyFill="1" applyBorder="1" applyAlignment="1">
      <alignment horizontal="center" wrapText="1"/>
    </xf>
    <xf numFmtId="0" fontId="340" fillId="121" borderId="18" xfId="0" applyFont="1" applyFill="1" applyBorder="1" applyAlignment="1">
      <alignment horizontal="center" wrapText="1"/>
    </xf>
  </cellXfs>
  <cellStyles count="14402">
    <cellStyle name="_x0013_" xfId="14356"/>
    <cellStyle name="_x0018__x0018__x0005__x0005__x0018__x0018__x0005__x0005__x0018_" xfId="11733"/>
    <cellStyle name="'" xfId="11694"/>
    <cellStyle name="-" xfId="11695"/>
    <cellStyle name=" 1" xfId="6680"/>
    <cellStyle name="' 2" xfId="11734"/>
    <cellStyle name="' 2 2" xfId="11735"/>
    <cellStyle name="' 2 2 2" xfId="11736"/>
    <cellStyle name="' 2 2 2 2" xfId="11737"/>
    <cellStyle name="' 2 2 3" xfId="11738"/>
    <cellStyle name="' 2 3" xfId="11739"/>
    <cellStyle name="' 2 3 2" xfId="11740"/>
    <cellStyle name="' 2 3 2 2" xfId="11741"/>
    <cellStyle name="' 2 3 3" xfId="11742"/>
    <cellStyle name="' 2 4" xfId="11743"/>
    <cellStyle name="' 2 4 2" xfId="11744"/>
    <cellStyle name="' 2 4 2 2" xfId="11745"/>
    <cellStyle name="' 2 4 3" xfId="11746"/>
    <cellStyle name="' 2 5" xfId="11747"/>
    <cellStyle name="' 2 5 2" xfId="11748"/>
    <cellStyle name="' 2 6" xfId="11749"/>
    <cellStyle name="' 3" xfId="11750"/>
    <cellStyle name="' 3 2" xfId="11751"/>
    <cellStyle name="' 3 2 2" xfId="11752"/>
    <cellStyle name="' 3 2 2 2" xfId="11753"/>
    <cellStyle name="' 3 2 3" xfId="11754"/>
    <cellStyle name="' 3 3" xfId="11755"/>
    <cellStyle name="' 3 3 2" xfId="11756"/>
    <cellStyle name="' 3 4" xfId="11757"/>
    <cellStyle name="' 4" xfId="11758"/>
    <cellStyle name="' 4 2" xfId="11759"/>
    <cellStyle name="' 4 2 2" xfId="11760"/>
    <cellStyle name="' 4 3" xfId="11761"/>
    <cellStyle name="' 5" xfId="11762"/>
    <cellStyle name="' 5 2" xfId="11763"/>
    <cellStyle name="' 6" xfId="11764"/>
    <cellStyle name="' 6 2" xfId="11765"/>
    <cellStyle name="' 7" xfId="11766"/>
    <cellStyle name="_x000a_386grabber=M" xfId="11696"/>
    <cellStyle name="_x000a_bidires=100_x000d_" xfId="245"/>
    <cellStyle name="_x000a_bidires=100_x000d_ 2" xfId="11767"/>
    <cellStyle name="_x000a_bidires=100_x000d_ 2 2" xfId="11768"/>
    <cellStyle name="_x000a_bidires=100_x000d_ 3" xfId="11769"/>
    <cellStyle name="$" xfId="7227"/>
    <cellStyle name="$ 0 decimal" xfId="11697"/>
    <cellStyle name="$ 2 decimals" xfId="11698"/>
    <cellStyle name="$ тыс" xfId="11770"/>
    <cellStyle name="$ тыс. (0)" xfId="11771"/>
    <cellStyle name="$ тыс_04 отчет май ГОФ Томусинская пров" xfId="11772"/>
    <cellStyle name="$_пояснения" xfId="7228"/>
    <cellStyle name="$0" xfId="11699"/>
    <cellStyle name="$1" xfId="11700"/>
    <cellStyle name="$2" xfId="11701"/>
    <cellStyle name="%" xfId="246"/>
    <cellStyle name="% 2" xfId="5173"/>
    <cellStyle name="% 2 2" xfId="11702"/>
    <cellStyle name="% 2 2 2" xfId="11773"/>
    <cellStyle name="% 2 3" xfId="11703"/>
    <cellStyle name="% 3" xfId="5172"/>
    <cellStyle name="% 4" xfId="11774"/>
    <cellStyle name="% 4 2" xfId="11775"/>
    <cellStyle name="% change" xfId="11704"/>
    <cellStyle name="%_++Арендованные  ОС Поликарбон (готово)++ исправлен НОВЫЙ" xfId="5174"/>
    <cellStyle name="%_2. СП-ДП_Седьмой Континент (окончательный) Лена" xfId="11705"/>
    <cellStyle name="%_27.02.2009 итог 25.03.2009" xfId="11706"/>
    <cellStyle name="%_27.02.2009 итог 25.03.2009_Расчет Клин" xfId="11707"/>
    <cellStyle name="%_27.02.2009 итог 25.03.2009_Расчеты" xfId="11708"/>
    <cellStyle name="%_CTK model v1.2" xfId="11709"/>
    <cellStyle name="%_DCF помещение прогноз" xfId="11776"/>
    <cellStyle name="%_NAV" xfId="11777"/>
    <cellStyle name="%_NAV (UFNS)" xfId="11778"/>
    <cellStyle name="%_NAV (UFNS) 2" xfId="11779"/>
    <cellStyle name="%_NAV (UFNS) 2 2" xfId="11780"/>
    <cellStyle name="%_NAV (UFNS) 3" xfId="11781"/>
    <cellStyle name="%_NAV (UFNS)_DCF помещение прогноз" xfId="11782"/>
    <cellStyle name="%_NAV (UFNS)_Здание 160109" xfId="11783"/>
    <cellStyle name="%_NAV (UFNS)_Оценка помещение 18.02.2009 смотреть этот" xfId="11784"/>
    <cellStyle name="%_NAV (UFNS)_Оценка помещение 25.02.2009 смотреть этот" xfId="11785"/>
    <cellStyle name="%_NAV 2" xfId="11786"/>
    <cellStyle name="%_NAV 2 2" xfId="11787"/>
    <cellStyle name="%_NAV 3" xfId="11788"/>
    <cellStyle name="%_NAV_DCF помещение прогноз" xfId="11789"/>
    <cellStyle name="%_NAV_Здание 160109" xfId="11790"/>
    <cellStyle name="%_NAV_Оценка помещение 18.02.2009 смотреть этот" xfId="11791"/>
    <cellStyle name="%_NAV_Оценка помещение 25.02.2009 смотреть этот" xfId="11792"/>
    <cellStyle name="%_Ведомость на 01.07.07(2)" xfId="11793"/>
    <cellStyle name="%_Ведомость на 01.07.07(2)(2 версия)" xfId="11794"/>
    <cellStyle name="%_Затратник 2 и более зданий" xfId="11710"/>
    <cellStyle name="%_Здание 160109" xfId="11795"/>
    <cellStyle name="%_земля душинская" xfId="11711"/>
    <cellStyle name="%_ЗП_Седьмой континент Мой" xfId="11712"/>
    <cellStyle name="%_Индексы ВЗТУ, Омск" xfId="5175"/>
    <cellStyle name="%_Индексы ВЗТУ, Омск_АЗЗ РАСЧЕТЫ ОТУ" xfId="5176"/>
    <cellStyle name="%_Индексы ВЗТУ, Омск_ПХИ (досчитать)" xfId="5177"/>
    <cellStyle name="%_Индексы ВЗТУ, Омск_Свод" xfId="5178"/>
    <cellStyle name="%_Книга1" xfId="11796"/>
    <cellStyle name="%_Книга1 2" xfId="11797"/>
    <cellStyle name="%_Книга1 2 2" xfId="11798"/>
    <cellStyle name="%_Книга1 3" xfId="11799"/>
    <cellStyle name="%_Книга1_DCF помещение прогноз" xfId="11800"/>
    <cellStyle name="%_Книга1_Ведомость на 01.07.07(2)" xfId="11801"/>
    <cellStyle name="%_Книга1_Ведомость на 01.07.07(2) 2" xfId="11802"/>
    <cellStyle name="%_Книга1_Ведомость на 01.07.07(2) 2 2" xfId="11803"/>
    <cellStyle name="%_Книга1_Ведомость на 01.07.07(2) 3" xfId="11804"/>
    <cellStyle name="%_Книга1_Ведомость на 01.07.07(2)(2 версия)" xfId="11805"/>
    <cellStyle name="%_Книга1_Ведомость на 01.07.07(2)(2 версия) 2" xfId="11806"/>
    <cellStyle name="%_Книга1_Ведомость на 01.07.07(2)(2 версия) 2 2" xfId="11807"/>
    <cellStyle name="%_Книга1_Ведомость на 01.07.07(2)(2 версия) 3" xfId="11808"/>
    <cellStyle name="%_Книга1_Ведомость на 01.07.07(2)(2 версия)_Здание 160109" xfId="11809"/>
    <cellStyle name="%_Книга1_Ведомость на 01.07.07(2)_Здание 160109" xfId="11810"/>
    <cellStyle name="%_Книга1_Здание 160109" xfId="11811"/>
    <cellStyle name="%_Книга1_Оценка помещение 18.02.2009 смотреть этот" xfId="11812"/>
    <cellStyle name="%_Книга1_Оценка помещение 25.02.2009 смотреть этот" xfId="11813"/>
    <cellStyle name="%_ОС_Березитовый_28.05" xfId="11814"/>
    <cellStyle name="%_ОС_Березитовый_28.05 2" xfId="11815"/>
    <cellStyle name="%_Оценка помещение 18.02.2009 смотреть этот" xfId="11816"/>
    <cellStyle name="%_Оценка помещение 25.02.2009 смотреть этот" xfId="11817"/>
    <cellStyle name="%_ПХИ" xfId="5179"/>
    <cellStyle name="%_Расчет" xfId="11818"/>
    <cellStyle name="%_Расчет ЗП" xfId="11713"/>
    <cellStyle name="%_Расчет ЗП здания корпуса 43" xfId="11714"/>
    <cellStyle name="%_Расчет ЗП Клин" xfId="11715"/>
    <cellStyle name="%_расчет твер бульвар" xfId="5180"/>
    <cellStyle name="%_расчет тверской бул" xfId="5181"/>
    <cellStyle name="%_расчетд.19с.3" xfId="5182"/>
    <cellStyle name="%_Сооружения_29.06" xfId="11819"/>
    <cellStyle name="%_Сооружения_29.06 2" xfId="11820"/>
    <cellStyle name="%_Сооружения_Березитовый" xfId="11821"/>
    <cellStyle name="%_Сооружения_Березитовый 2" xfId="11822"/>
    <cellStyle name="%0" xfId="7229"/>
    <cellStyle name="%1" xfId="7230"/>
    <cellStyle name="%2" xfId="7231"/>
    <cellStyle name="******************************************" xfId="11716"/>
    <cellStyle name=",000" xfId="11823"/>
    <cellStyle name=";;;" xfId="7232"/>
    <cellStyle name="? BP" xfId="11824"/>
    <cellStyle name="? JY" xfId="11825"/>
    <cellStyle name="???????" xfId="11826"/>
    <cellStyle name="????????" xfId="11827"/>
    <cellStyle name="???????? [0]" xfId="11828"/>
    <cellStyle name="??????????" xfId="11829"/>
    <cellStyle name="?????????? [0]" xfId="11830"/>
    <cellStyle name="??????????_NAV (UFNS)" xfId="11831"/>
    <cellStyle name="????????_94.2" xfId="11832"/>
    <cellStyle name="???????_NAV (UFNS)" xfId="11833"/>
    <cellStyle name="???–…?’?›‰" xfId="11834"/>
    <cellStyle name="???–…?’?›‰ 2" xfId="11835"/>
    <cellStyle name="???–…?’?›‰ 2 2" xfId="11836"/>
    <cellStyle name="???–…?’?›‰ 2 2 2" xfId="11837"/>
    <cellStyle name="???–…?’?›‰ 2 3" xfId="11838"/>
    <cellStyle name="???–…?’?›‰ 2 4" xfId="11839"/>
    <cellStyle name="???–…?’?›‰ 3" xfId="11840"/>
    <cellStyle name="???–…?’?›‰ 4" xfId="11841"/>
    <cellStyle name="???–…?’?›‰ 5" xfId="11842"/>
    <cellStyle name="???–…?’?›‰ 6" xfId="11843"/>
    <cellStyle name="???–…?’?›‰ 6 2" xfId="11844"/>
    <cellStyle name="???–…?’?›‰ 7" xfId="11845"/>
    <cellStyle name="???–…?’?›‰ 8" xfId="11846"/>
    <cellStyle name="???–…?’?›‰ 9" xfId="11847"/>
    <cellStyle name="??_PACKING LIST(???)xls" xfId="11848"/>
    <cellStyle name="??rky_Additional monthly reporting VS_Sales -  forecast III.Q  actual may 2006" xfId="7233"/>
    <cellStyle name="?’ћѓћ‚›‰" xfId="11849"/>
    <cellStyle name="?…‹?ђO‚e [0.00]_laroux" xfId="247"/>
    <cellStyle name="?…‹?ђO‚e_laroux" xfId="248"/>
    <cellStyle name="?berschrift 1" xfId="11850"/>
    <cellStyle name="?berschrift 2" xfId="11851"/>
    <cellStyle name="?berschrift 3" xfId="11852"/>
    <cellStyle name="]_x000a_Zoomed=1_x000a_Row=0_x000a_Column=0_x000a_Height=0_x000a_Width=0_x000a_FontName=FoxFont_x000a_FontStyle=0_x000a_FontSize=9_x000a_PrtFontName=FoxPrin 12_2010_02_17_Затраты_v1" xfId="7234"/>
    <cellStyle name="]_x000d__x000a_Zoomed=1_x000d__x000a_Row=0_x000d__x000a_Column=0_x000d__x000a_Height=0_x000d__x000a_Width=0_x000d__x000a_FontName=FoxFont_x000d__x000a_FontStyle=0_x000d__x000a_FontSize=9_x000d__x000a_PrtFontName=FoxPrin" xfId="249"/>
    <cellStyle name="]_x000d__x000a_Zoomed=1_x000d__x000a_Row=0_x000d__x000a_Column=0_x000d__x000a_Height=0_x000d__x000a_Width=0_x000d__x000a_FontName=FoxFont_x000d__x000a_FontStyle=0_x000d__x000a_FontSize=9_x000d__x000a_PrtFontName=FoxPrin 10" xfId="7235"/>
    <cellStyle name="]_x000d__x000a_Zoomed=1_x000d__x000a_Row=0_x000d__x000a_Column=0_x000d__x000a_Height=0_x000d__x000a_Width=0_x000d__x000a_FontName=FoxFont_x000d__x000a_FontStyle=0_x000d__x000a_FontSize=9_x000d__x000a_PrtFontName=FoxPrin 11" xfId="7236"/>
    <cellStyle name="]_x000d__x000a_Zoomed=1_x000d__x000a_Row=0_x000d__x000a_Column=0_x000d__x000a_Height=0_x000d__x000a_Width=0_x000d__x000a_FontName=FoxFont_x000d__x000a_FontStyle=0_x000d__x000a_FontSize=9_x000d__x000a_PrtFontName=FoxPrin 11 2" xfId="7237"/>
    <cellStyle name="]_x000d__x000a_Zoomed=1_x000d__x000a_Row=0_x000d__x000a_Column=0_x000d__x000a_Height=0_x000d__x000a_Width=0_x000d__x000a_FontName=FoxFont_x000d__x000a_FontStyle=0_x000d__x000a_FontSize=9_x000d__x000a_PrtFontName=FoxPrin 11 3" xfId="7238"/>
    <cellStyle name="]_x000d__x000a_Zoomed=1_x000d__x000a_Row=0_x000d__x000a_Column=0_x000d__x000a_Height=0_x000d__x000a_Width=0_x000d__x000a_FontName=FoxFont_x000d__x000a_FontStyle=0_x000d__x000a_FontSize=9_x000d__x000a_PrtFontName=FoxPrin 11_2010_02_17_Затраты_v1" xfId="7239"/>
    <cellStyle name="]_x000d__x000a_Zoomed=1_x000d__x000a_Row=0_x000d__x000a_Column=0_x000d__x000a_Height=0_x000d__x000a_Width=0_x000d__x000a_FontName=FoxFont_x000d__x000a_FontStyle=0_x000d__x000a_FontSize=9_x000d__x000a_PrtFontName=FoxPrin 12" xfId="7240"/>
    <cellStyle name="]_x000d__x000a_Zoomed=1_x000d__x000a_Row=0_x000d__x000a_Column=0_x000d__x000a_Height=0_x000d__x000a_Width=0_x000d__x000a_FontName=FoxFont_x000d__x000a_FontStyle=0_x000d__x000a_FontSize=9_x000d__x000a_PrtFontName=FoxPrin 12 2" xfId="7241"/>
    <cellStyle name="]_x000d__x000a_Zoomed=1_x000d__x000a_Row=0_x000d__x000a_Column=0_x000d__x000a_Height=0_x000d__x000a_Width=0_x000d__x000a_FontName=FoxFont_x000d__x000a_FontStyle=0_x000d__x000a_FontSize=9_x000d__x000a_PrtFontName=FoxPrin 12 3" xfId="7242"/>
    <cellStyle name="]_x000d__x000a_Zoomed=1_x000d__x000a_Row=0_x000d__x000a_Column=0_x000d__x000a_Height=0_x000d__x000a_Width=0_x000d__x000a_FontName=FoxFont_x000d__x000a_FontStyle=0_x000d__x000a_FontSize=9_x000d__x000a_PrtFontName=FoxPrin 12_2010_02_17_Затраты_v1" xfId="7243"/>
    <cellStyle name="]_x000d__x000a_Zoomed=1_x000d__x000a_Row=0_x000d__x000a_Column=0_x000d__x000a_Height=0_x000d__x000a_Width=0_x000d__x000a_FontName=FoxFont_x000d__x000a_FontStyle=0_x000d__x000a_FontSize=9_x000d__x000a_PrtFontName=FoxPrin 13" xfId="7244"/>
    <cellStyle name="]_x000d__x000a_Zoomed=1_x000d__x000a_Row=0_x000d__x000a_Column=0_x000d__x000a_Height=0_x000d__x000a_Width=0_x000d__x000a_FontName=FoxFont_x000d__x000a_FontStyle=0_x000d__x000a_FontSize=9_x000d__x000a_PrtFontName=FoxPrin 13 2" xfId="7245"/>
    <cellStyle name="]_x000d__x000a_Zoomed=1_x000d__x000a_Row=0_x000d__x000a_Column=0_x000d__x000a_Height=0_x000d__x000a_Width=0_x000d__x000a_FontName=FoxFont_x000d__x000a_FontStyle=0_x000d__x000a_FontSize=9_x000d__x000a_PrtFontName=FoxPrin 13 3" xfId="7246"/>
    <cellStyle name="]_x000d__x000a_Zoomed=1_x000d__x000a_Row=0_x000d__x000a_Column=0_x000d__x000a_Height=0_x000d__x000a_Width=0_x000d__x000a_FontName=FoxFont_x000d__x000a_FontStyle=0_x000d__x000a_FontSize=9_x000d__x000a_PrtFontName=FoxPrin 13_2010_02_17_Затраты_v1" xfId="7247"/>
    <cellStyle name="]_x000d__x000a_Zoomed=1_x000d__x000a_Row=0_x000d__x000a_Column=0_x000d__x000a_Height=0_x000d__x000a_Width=0_x000d__x000a_FontName=FoxFont_x000d__x000a_FontStyle=0_x000d__x000a_FontSize=9_x000d__x000a_PrtFontName=FoxPrin 14" xfId="7248"/>
    <cellStyle name="]_x000d__x000a_Zoomed=1_x000d__x000a_Row=0_x000d__x000a_Column=0_x000d__x000a_Height=0_x000d__x000a_Width=0_x000d__x000a_FontName=FoxFont_x000d__x000a_FontStyle=0_x000d__x000a_FontSize=9_x000d__x000a_PrtFontName=FoxPrin 14 2" xfId="7249"/>
    <cellStyle name="]_x000d__x000a_Zoomed=1_x000d__x000a_Row=0_x000d__x000a_Column=0_x000d__x000a_Height=0_x000d__x000a_Width=0_x000d__x000a_FontName=FoxFont_x000d__x000a_FontStyle=0_x000d__x000a_FontSize=9_x000d__x000a_PrtFontName=FoxPrin 14_2010_02_17_Затраты_v1" xfId="7250"/>
    <cellStyle name="]_x000d__x000a_Zoomed=1_x000d__x000a_Row=0_x000d__x000a_Column=0_x000d__x000a_Height=0_x000d__x000a_Width=0_x000d__x000a_FontName=FoxFont_x000d__x000a_FontStyle=0_x000d__x000a_FontSize=9_x000d__x000a_PrtFontName=FoxPrin 15" xfId="7251"/>
    <cellStyle name="]_x000d__x000a_Zoomed=1_x000d__x000a_Row=0_x000d__x000a_Column=0_x000d__x000a_Height=0_x000d__x000a_Width=0_x000d__x000a_FontName=FoxFont_x000d__x000a_FontStyle=0_x000d__x000a_FontSize=9_x000d__x000a_PrtFontName=FoxPrin 2" xfId="7252"/>
    <cellStyle name="]_x000d__x000a_Zoomed=1_x000d__x000a_Row=0_x000d__x000a_Column=0_x000d__x000a_Height=0_x000d__x000a_Width=0_x000d__x000a_FontName=FoxFont_x000d__x000a_FontStyle=0_x000d__x000a_FontSize=9_x000d__x000a_PrtFontName=FoxPrin 2 2" xfId="11853"/>
    <cellStyle name="]_x000d__x000a_Zoomed=1_x000d__x000a_Row=0_x000d__x000a_Column=0_x000d__x000a_Height=0_x000d__x000a_Width=0_x000d__x000a_FontName=FoxFont_x000d__x000a_FontStyle=0_x000d__x000a_FontSize=9_x000d__x000a_PrtFontName=FoxPrin 3" xfId="7253"/>
    <cellStyle name="]_x000d__x000a_Zoomed=1_x000d__x000a_Row=0_x000d__x000a_Column=0_x000d__x000a_Height=0_x000d__x000a_Width=0_x000d__x000a_FontName=FoxFont_x000d__x000a_FontStyle=0_x000d__x000a_FontSize=9_x000d__x000a_PrtFontName=FoxPrin 3 2" xfId="11854"/>
    <cellStyle name="]_x000d__x000a_Zoomed=1_x000d__x000a_Row=0_x000d__x000a_Column=0_x000d__x000a_Height=0_x000d__x000a_Width=0_x000d__x000a_FontName=FoxFont_x000d__x000a_FontStyle=0_x000d__x000a_FontSize=9_x000d__x000a_PrtFontName=FoxPrin 4" xfId="7254"/>
    <cellStyle name="]_x000d__x000a_Zoomed=1_x000d__x000a_Row=0_x000d__x000a_Column=0_x000d__x000a_Height=0_x000d__x000a_Width=0_x000d__x000a_FontName=FoxFont_x000d__x000a_FontStyle=0_x000d__x000a_FontSize=9_x000d__x000a_PrtFontName=FoxPrin 4 2" xfId="11855"/>
    <cellStyle name="]_x000d__x000a_Zoomed=1_x000d__x000a_Row=0_x000d__x000a_Column=0_x000d__x000a_Height=0_x000d__x000a_Width=0_x000d__x000a_FontName=FoxFont_x000d__x000a_FontStyle=0_x000d__x000a_FontSize=9_x000d__x000a_PrtFontName=FoxPrin 5" xfId="7255"/>
    <cellStyle name="]_x000d__x000a_Zoomed=1_x000d__x000a_Row=0_x000d__x000a_Column=0_x000d__x000a_Height=0_x000d__x000a_Width=0_x000d__x000a_FontName=FoxFont_x000d__x000a_FontStyle=0_x000d__x000a_FontSize=9_x000d__x000a_PrtFontName=FoxPrin 6" xfId="7256"/>
    <cellStyle name="]_x000d__x000a_Zoomed=1_x000d__x000a_Row=0_x000d__x000a_Column=0_x000d__x000a_Height=0_x000d__x000a_Width=0_x000d__x000a_FontName=FoxFont_x000d__x000a_FontStyle=0_x000d__x000a_FontSize=9_x000d__x000a_PrtFontName=FoxPrin 7" xfId="7257"/>
    <cellStyle name="]_x000d__x000a_Zoomed=1_x000d__x000a_Row=0_x000d__x000a_Column=0_x000d__x000a_Height=0_x000d__x000a_Width=0_x000d__x000a_FontName=FoxFont_x000d__x000a_FontStyle=0_x000d__x000a_FontSize=9_x000d__x000a_PrtFontName=FoxPrin 8" xfId="7258"/>
    <cellStyle name="]_x000d__x000a_Zoomed=1_x000d__x000a_Row=0_x000d__x000a_Column=0_x000d__x000a_Height=0_x000d__x000a_Width=0_x000d__x000a_FontName=FoxFont_x000d__x000a_FontStyle=0_x000d__x000a_FontSize=9_x000d__x000a_PrtFontName=FoxPrin 9" xfId="7259"/>
    <cellStyle name="]_x000d__x000a_Zoomed=1_x000d__x000a_Row=0_x000d__x000a_Column=0_x000d__x000a_Height=0_x000d__x000a_Width=0_x000d__x000a_FontName=FoxFont_x000d__x000a_FontStyle=0_x000d__x000a_FontSize=9_x000d__x000a_PrtFontName=FoxPrin_2010_02_17_Затраты_v1" xfId="7260"/>
    <cellStyle name="ˆ’ŽƒŽ‚›‰" xfId="11856"/>
    <cellStyle name="ˆ’ŽƒŽ‚›‰ 10" xfId="11857"/>
    <cellStyle name="ˆ’ŽƒŽ‚›‰ 10 2" xfId="11858"/>
    <cellStyle name="ˆ’ŽƒŽ‚›‰ 10 2 2" xfId="11859"/>
    <cellStyle name="ˆ’ŽƒŽ‚›‰ 10 2 2 2" xfId="11860"/>
    <cellStyle name="ˆ’ŽƒŽ‚›‰ 10 2 3" xfId="11861"/>
    <cellStyle name="ˆ’ŽƒŽ‚›‰ 10 2 3 2" xfId="11862"/>
    <cellStyle name="ˆ’ŽƒŽ‚›‰ 10 2 4" xfId="11863"/>
    <cellStyle name="ˆ’ŽƒŽ‚›‰ 10 3" xfId="11864"/>
    <cellStyle name="ˆ’ŽƒŽ‚›‰ 10 3 2" xfId="11865"/>
    <cellStyle name="ˆ’ŽƒŽ‚›‰ 10 3 2 2" xfId="11866"/>
    <cellStyle name="ˆ’ŽƒŽ‚›‰ 10 3 3" xfId="11867"/>
    <cellStyle name="ˆ’ŽƒŽ‚›‰ 10 3 3 2" xfId="11868"/>
    <cellStyle name="ˆ’ŽƒŽ‚›‰ 10 3 4" xfId="11869"/>
    <cellStyle name="ˆ’ŽƒŽ‚›‰ 10 4" xfId="11870"/>
    <cellStyle name="ˆ’ŽƒŽ‚›‰ 10 4 2" xfId="11871"/>
    <cellStyle name="ˆ’ŽƒŽ‚›‰ 10 4 2 2" xfId="11872"/>
    <cellStyle name="ˆ’ŽƒŽ‚›‰ 10 4 3" xfId="11873"/>
    <cellStyle name="ˆ’ŽƒŽ‚›‰ 10 5" xfId="11874"/>
    <cellStyle name="ˆ’ŽƒŽ‚›‰ 10 5 2" xfId="11875"/>
    <cellStyle name="ˆ’ŽƒŽ‚›‰ 10 6" xfId="11876"/>
    <cellStyle name="ˆ’ŽƒŽ‚›‰ 10 6 2" xfId="11877"/>
    <cellStyle name="ˆ’ŽƒŽ‚›‰ 10 7" xfId="11878"/>
    <cellStyle name="ˆ’ŽƒŽ‚›‰ 11" xfId="11879"/>
    <cellStyle name="ˆ’ŽƒŽ‚›‰ 11 2" xfId="11880"/>
    <cellStyle name="ˆ’ŽƒŽ‚›‰ 11 2 2" xfId="11881"/>
    <cellStyle name="ˆ’ŽƒŽ‚›‰ 11 2 2 2" xfId="11882"/>
    <cellStyle name="ˆ’ŽƒŽ‚›‰ 11 2 3" xfId="11883"/>
    <cellStyle name="ˆ’ŽƒŽ‚›‰ 11 2 3 2" xfId="11884"/>
    <cellStyle name="ˆ’ŽƒŽ‚›‰ 11 2 4" xfId="11885"/>
    <cellStyle name="ˆ’ŽƒŽ‚›‰ 11 3" xfId="11886"/>
    <cellStyle name="ˆ’ŽƒŽ‚›‰ 11 3 2" xfId="11887"/>
    <cellStyle name="ˆ’ŽƒŽ‚›‰ 11 3 2 2" xfId="11888"/>
    <cellStyle name="ˆ’ŽƒŽ‚›‰ 11 3 3" xfId="11889"/>
    <cellStyle name="ˆ’ŽƒŽ‚›‰ 11 3 3 2" xfId="11890"/>
    <cellStyle name="ˆ’ŽƒŽ‚›‰ 11 3 4" xfId="11891"/>
    <cellStyle name="ˆ’ŽƒŽ‚›‰ 11 4" xfId="11892"/>
    <cellStyle name="ˆ’ŽƒŽ‚›‰ 11 4 2" xfId="11893"/>
    <cellStyle name="ˆ’ŽƒŽ‚›‰ 11 4 2 2" xfId="11894"/>
    <cellStyle name="ˆ’ŽƒŽ‚›‰ 11 4 3" xfId="11895"/>
    <cellStyle name="ˆ’ŽƒŽ‚›‰ 11 5" xfId="11896"/>
    <cellStyle name="ˆ’ŽƒŽ‚›‰ 11 5 2" xfId="11897"/>
    <cellStyle name="ˆ’ŽƒŽ‚›‰ 11 6" xfId="11898"/>
    <cellStyle name="ˆ’ŽƒŽ‚›‰ 11 6 2" xfId="11899"/>
    <cellStyle name="ˆ’ŽƒŽ‚›‰ 11 7" xfId="11900"/>
    <cellStyle name="ˆ’ŽƒŽ‚›‰ 12" xfId="11901"/>
    <cellStyle name="ˆ’ŽƒŽ‚›‰ 12 2" xfId="11902"/>
    <cellStyle name="ˆ’ŽƒŽ‚›‰ 12 2 2" xfId="11903"/>
    <cellStyle name="ˆ’ŽƒŽ‚›‰ 12 2 2 2" xfId="11904"/>
    <cellStyle name="ˆ’ŽƒŽ‚›‰ 12 2 3" xfId="11905"/>
    <cellStyle name="ˆ’ŽƒŽ‚›‰ 12 2 3 2" xfId="11906"/>
    <cellStyle name="ˆ’ŽƒŽ‚›‰ 12 2 4" xfId="11907"/>
    <cellStyle name="ˆ’ŽƒŽ‚›‰ 12 3" xfId="11908"/>
    <cellStyle name="ˆ’ŽƒŽ‚›‰ 12 3 2" xfId="11909"/>
    <cellStyle name="ˆ’ŽƒŽ‚›‰ 12 3 2 2" xfId="11910"/>
    <cellStyle name="ˆ’ŽƒŽ‚›‰ 12 3 3" xfId="11911"/>
    <cellStyle name="ˆ’ŽƒŽ‚›‰ 12 3 3 2" xfId="11912"/>
    <cellStyle name="ˆ’ŽƒŽ‚›‰ 12 3 4" xfId="11913"/>
    <cellStyle name="ˆ’ŽƒŽ‚›‰ 12 4" xfId="11914"/>
    <cellStyle name="ˆ’ŽƒŽ‚›‰ 12 4 2" xfId="11915"/>
    <cellStyle name="ˆ’ŽƒŽ‚›‰ 12 4 2 2" xfId="11916"/>
    <cellStyle name="ˆ’ŽƒŽ‚›‰ 12 4 3" xfId="11917"/>
    <cellStyle name="ˆ’ŽƒŽ‚›‰ 12 5" xfId="11918"/>
    <cellStyle name="ˆ’ŽƒŽ‚›‰ 12 5 2" xfId="11919"/>
    <cellStyle name="ˆ’ŽƒŽ‚›‰ 12 6" xfId="11920"/>
    <cellStyle name="ˆ’ŽƒŽ‚›‰ 12 6 2" xfId="11921"/>
    <cellStyle name="ˆ’ŽƒŽ‚›‰ 12 7" xfId="11922"/>
    <cellStyle name="ˆ’ŽƒŽ‚›‰ 13" xfId="11923"/>
    <cellStyle name="ˆ’ŽƒŽ‚›‰ 13 2" xfId="11924"/>
    <cellStyle name="ˆ’ŽƒŽ‚›‰ 13 2 2" xfId="11925"/>
    <cellStyle name="ˆ’ŽƒŽ‚›‰ 13 2 2 2" xfId="11926"/>
    <cellStyle name="ˆ’ŽƒŽ‚›‰ 13 2 3" xfId="11927"/>
    <cellStyle name="ˆ’ŽƒŽ‚›‰ 13 2 3 2" xfId="11928"/>
    <cellStyle name="ˆ’ŽƒŽ‚›‰ 13 2 4" xfId="11929"/>
    <cellStyle name="ˆ’ŽƒŽ‚›‰ 13 3" xfId="11930"/>
    <cellStyle name="ˆ’ŽƒŽ‚›‰ 13 3 2" xfId="11931"/>
    <cellStyle name="ˆ’ŽƒŽ‚›‰ 13 3 2 2" xfId="11932"/>
    <cellStyle name="ˆ’ŽƒŽ‚›‰ 13 3 3" xfId="11933"/>
    <cellStyle name="ˆ’ŽƒŽ‚›‰ 13 3 3 2" xfId="11934"/>
    <cellStyle name="ˆ’ŽƒŽ‚›‰ 13 3 4" xfId="11935"/>
    <cellStyle name="ˆ’ŽƒŽ‚›‰ 13 4" xfId="11936"/>
    <cellStyle name="ˆ’ŽƒŽ‚›‰ 13 4 2" xfId="11937"/>
    <cellStyle name="ˆ’ŽƒŽ‚›‰ 13 4 2 2" xfId="11938"/>
    <cellStyle name="ˆ’ŽƒŽ‚›‰ 13 4 3" xfId="11939"/>
    <cellStyle name="ˆ’ŽƒŽ‚›‰ 13 5" xfId="11940"/>
    <cellStyle name="ˆ’ŽƒŽ‚›‰ 13 5 2" xfId="11941"/>
    <cellStyle name="ˆ’ŽƒŽ‚›‰ 13 6" xfId="11942"/>
    <cellStyle name="ˆ’ŽƒŽ‚›‰ 13 6 2" xfId="11943"/>
    <cellStyle name="ˆ’ŽƒŽ‚›‰ 13 7" xfId="11944"/>
    <cellStyle name="ˆ’ŽƒŽ‚›‰ 14" xfId="11945"/>
    <cellStyle name="ˆ’ŽƒŽ‚›‰ 14 2" xfId="11946"/>
    <cellStyle name="ˆ’ŽƒŽ‚›‰ 14 2 2" xfId="11947"/>
    <cellStyle name="ˆ’ŽƒŽ‚›‰ 14 2 2 2" xfId="11948"/>
    <cellStyle name="ˆ’ŽƒŽ‚›‰ 14 2 3" xfId="11949"/>
    <cellStyle name="ˆ’ŽƒŽ‚›‰ 14 2 3 2" xfId="11950"/>
    <cellStyle name="ˆ’ŽƒŽ‚›‰ 14 2 4" xfId="11951"/>
    <cellStyle name="ˆ’ŽƒŽ‚›‰ 14 3" xfId="11952"/>
    <cellStyle name="ˆ’ŽƒŽ‚›‰ 14 3 2" xfId="11953"/>
    <cellStyle name="ˆ’ŽƒŽ‚›‰ 14 3 2 2" xfId="11954"/>
    <cellStyle name="ˆ’ŽƒŽ‚›‰ 14 3 3" xfId="11955"/>
    <cellStyle name="ˆ’ŽƒŽ‚›‰ 14 3 3 2" xfId="11956"/>
    <cellStyle name="ˆ’ŽƒŽ‚›‰ 14 3 4" xfId="11957"/>
    <cellStyle name="ˆ’ŽƒŽ‚›‰ 14 4" xfId="11958"/>
    <cellStyle name="ˆ’ŽƒŽ‚›‰ 14 4 2" xfId="14357"/>
    <cellStyle name="ˆ’ŽƒŽ‚›‰ 14 4 2 2" xfId="14358"/>
    <cellStyle name="ˆ’ŽƒŽ‚›‰ 14 4 3" xfId="14359"/>
    <cellStyle name="ˆ’ŽƒŽ‚›‰ 14 5" xfId="14360"/>
    <cellStyle name="ˆ’ŽƒŽ‚›‰ 14 5 2" xfId="14361"/>
    <cellStyle name="ˆ’ŽƒŽ‚›‰ 14 6" xfId="14362"/>
    <cellStyle name="ˆ’ŽƒŽ‚›‰ 14 6 2" xfId="14363"/>
    <cellStyle name="ˆ’ŽƒŽ‚›‰ 14 7" xfId="11959"/>
    <cellStyle name="ˆ’ŽƒŽ‚›‰ 15" xfId="11960"/>
    <cellStyle name="ˆ’ŽƒŽ‚›‰ 15 2" xfId="11961"/>
    <cellStyle name="ˆ’ŽƒŽ‚›‰ 15 2 2" xfId="11962"/>
    <cellStyle name="ˆ’ŽƒŽ‚›‰ 15 2 2 2" xfId="11963"/>
    <cellStyle name="ˆ’ŽƒŽ‚›‰ 15 2 3" xfId="11964"/>
    <cellStyle name="ˆ’ŽƒŽ‚›‰ 15 2 3 2" xfId="14364"/>
    <cellStyle name="ˆ’ŽƒŽ‚›‰ 15 2 4" xfId="11965"/>
    <cellStyle name="ˆ’ŽƒŽ‚›‰ 15 3" xfId="11966"/>
    <cellStyle name="ˆ’ŽƒŽ‚›‰ 15 3 2" xfId="11967"/>
    <cellStyle name="ˆ’ŽƒŽ‚›‰ 15 3 2 2" xfId="11968"/>
    <cellStyle name="ˆ’ŽƒŽ‚›‰ 15 3 3" xfId="11969"/>
    <cellStyle name="ˆ’ŽƒŽ‚›‰ 15 3 3 2" xfId="11970"/>
    <cellStyle name="ˆ’ŽƒŽ‚›‰ 15 3 4" xfId="11971"/>
    <cellStyle name="ˆ’ŽƒŽ‚›‰ 15 4" xfId="11972"/>
    <cellStyle name="ˆ’ŽƒŽ‚›‰ 15 4 2" xfId="11973"/>
    <cellStyle name="ˆ’ŽƒŽ‚›‰ 15 4 2 2" xfId="11974"/>
    <cellStyle name="ˆ’ŽƒŽ‚›‰ 15 4 3" xfId="14365"/>
    <cellStyle name="ˆ’ŽƒŽ‚›‰ 15 5" xfId="11975"/>
    <cellStyle name="ˆ’ŽƒŽ‚›‰ 15 5 2" xfId="11976"/>
    <cellStyle name="ˆ’ŽƒŽ‚›‰ 15 6" xfId="11977"/>
    <cellStyle name="ˆ’ŽƒŽ‚›‰ 15 6 2" xfId="11978"/>
    <cellStyle name="ˆ’ŽƒŽ‚›‰ 15 7" xfId="11979"/>
    <cellStyle name="ˆ’ŽƒŽ‚›‰ 16" xfId="11980"/>
    <cellStyle name="ˆ’ŽƒŽ‚›‰ 16 2" xfId="11981"/>
    <cellStyle name="ˆ’ŽƒŽ‚›‰ 16 2 2" xfId="11982"/>
    <cellStyle name="ˆ’ŽƒŽ‚›‰ 16 2 2 2" xfId="11983"/>
    <cellStyle name="ˆ’ŽƒŽ‚›‰ 16 2 3" xfId="11984"/>
    <cellStyle name="ˆ’ŽƒŽ‚›‰ 16 2 3 2" xfId="11985"/>
    <cellStyle name="ˆ’ŽƒŽ‚›‰ 16 2 4" xfId="11986"/>
    <cellStyle name="ˆ’ŽƒŽ‚›‰ 16 3" xfId="11987"/>
    <cellStyle name="ˆ’ŽƒŽ‚›‰ 16 3 2" xfId="11988"/>
    <cellStyle name="ˆ’ŽƒŽ‚›‰ 16 3 2 2" xfId="11989"/>
    <cellStyle name="ˆ’ŽƒŽ‚›‰ 16 3 3" xfId="11990"/>
    <cellStyle name="ˆ’ŽƒŽ‚›‰ 16 3 3 2" xfId="11991"/>
    <cellStyle name="ˆ’ŽƒŽ‚›‰ 16 3 4" xfId="14366"/>
    <cellStyle name="ˆ’ŽƒŽ‚›‰ 16 4" xfId="11992"/>
    <cellStyle name="ˆ’ŽƒŽ‚›‰ 16 4 2" xfId="11993"/>
    <cellStyle name="ˆ’ŽƒŽ‚›‰ 16 4 2 2" xfId="11994"/>
    <cellStyle name="ˆ’ŽƒŽ‚›‰ 16 4 3" xfId="11995"/>
    <cellStyle name="ˆ’ŽƒŽ‚›‰ 16 5" xfId="11996"/>
    <cellStyle name="ˆ’ŽƒŽ‚›‰ 16 5 2" xfId="11997"/>
    <cellStyle name="ˆ’ŽƒŽ‚›‰ 16 6" xfId="11998"/>
    <cellStyle name="ˆ’ŽƒŽ‚›‰ 16 6 2" xfId="11999"/>
    <cellStyle name="ˆ’ŽƒŽ‚›‰ 16 7" xfId="12000"/>
    <cellStyle name="ˆ’ŽƒŽ‚›‰ 17" xfId="12001"/>
    <cellStyle name="ˆ’ŽƒŽ‚›‰ 17 2" xfId="12002"/>
    <cellStyle name="ˆ’ŽƒŽ‚›‰ 17 2 2" xfId="12003"/>
    <cellStyle name="ˆ’ŽƒŽ‚›‰ 17 2 2 2" xfId="12004"/>
    <cellStyle name="ˆ’ŽƒŽ‚›‰ 17 2 3" xfId="12005"/>
    <cellStyle name="ˆ’ŽƒŽ‚›‰ 17 2 3 2" xfId="12006"/>
    <cellStyle name="ˆ’ŽƒŽ‚›‰ 17 2 4" xfId="12007"/>
    <cellStyle name="ˆ’ŽƒŽ‚›‰ 17 3" xfId="12008"/>
    <cellStyle name="ˆ’ŽƒŽ‚›‰ 17 3 2" xfId="12009"/>
    <cellStyle name="ˆ’ŽƒŽ‚›‰ 17 3 2 2" xfId="12010"/>
    <cellStyle name="ˆ’ŽƒŽ‚›‰ 17 3 3" xfId="12011"/>
    <cellStyle name="ˆ’ŽƒŽ‚›‰ 17 3 3 2" xfId="12012"/>
    <cellStyle name="ˆ’ŽƒŽ‚›‰ 17 3 4" xfId="12013"/>
    <cellStyle name="ˆ’ŽƒŽ‚›‰ 17 4" xfId="12014"/>
    <cellStyle name="ˆ’ŽƒŽ‚›‰ 17 4 2" xfId="12015"/>
    <cellStyle name="ˆ’ŽƒŽ‚›‰ 17 4 2 2" xfId="12016"/>
    <cellStyle name="ˆ’ŽƒŽ‚›‰ 17 4 3" xfId="12017"/>
    <cellStyle name="ˆ’ŽƒŽ‚›‰ 17 5" xfId="12018"/>
    <cellStyle name="ˆ’ŽƒŽ‚›‰ 17 5 2" xfId="12019"/>
    <cellStyle name="ˆ’ŽƒŽ‚›‰ 17 6" xfId="12020"/>
    <cellStyle name="ˆ’ŽƒŽ‚›‰ 17 6 2" xfId="12021"/>
    <cellStyle name="ˆ’ŽƒŽ‚›‰ 17 7" xfId="12022"/>
    <cellStyle name="ˆ’ŽƒŽ‚›‰ 18" xfId="12023"/>
    <cellStyle name="ˆ’ŽƒŽ‚›‰ 18 2" xfId="12024"/>
    <cellStyle name="ˆ’ŽƒŽ‚›‰ 18 2 2" xfId="12025"/>
    <cellStyle name="ˆ’ŽƒŽ‚›‰ 18 3" xfId="12026"/>
    <cellStyle name="ˆ’ŽƒŽ‚›‰ 18 3 2" xfId="12027"/>
    <cellStyle name="ˆ’ŽƒŽ‚›‰ 18 4" xfId="12028"/>
    <cellStyle name="ˆ’ŽƒŽ‚›‰ 18 4 2" xfId="12029"/>
    <cellStyle name="ˆ’ŽƒŽ‚›‰ 18 5" xfId="12030"/>
    <cellStyle name="ˆ’ŽƒŽ‚›‰ 19" xfId="12031"/>
    <cellStyle name="ˆ’ŽƒŽ‚›‰ 19 2" xfId="12032"/>
    <cellStyle name="ˆ’ŽƒŽ‚›‰ 19 2 2" xfId="12033"/>
    <cellStyle name="ˆ’ŽƒŽ‚›‰ 19 3" xfId="12034"/>
    <cellStyle name="ˆ’ŽƒŽ‚›‰ 19 3 2" xfId="12035"/>
    <cellStyle name="ˆ’ŽƒŽ‚›‰ 19 4" xfId="12036"/>
    <cellStyle name="ˆ’ŽƒŽ‚›‰ 2" xfId="12037"/>
    <cellStyle name="ˆ’ŽƒŽ‚›‰ 2 10" xfId="12038"/>
    <cellStyle name="ˆ’ŽƒŽ‚›‰ 2 10 2" xfId="12039"/>
    <cellStyle name="ˆ’ŽƒŽ‚›‰ 2 10 2 2" xfId="12040"/>
    <cellStyle name="ˆ’ŽƒŽ‚›‰ 2 10 2 2 2" xfId="12041"/>
    <cellStyle name="ˆ’ŽƒŽ‚›‰ 2 10 2 3" xfId="12042"/>
    <cellStyle name="ˆ’ŽƒŽ‚›‰ 2 10 2 3 2" xfId="12043"/>
    <cellStyle name="ˆ’ŽƒŽ‚›‰ 2 10 2 4" xfId="12044"/>
    <cellStyle name="ˆ’ŽƒŽ‚›‰ 2 10 3" xfId="12045"/>
    <cellStyle name="ˆ’ŽƒŽ‚›‰ 2 10 3 2" xfId="12046"/>
    <cellStyle name="ˆ’ŽƒŽ‚›‰ 2 10 3 2 2" xfId="12047"/>
    <cellStyle name="ˆ’ŽƒŽ‚›‰ 2 10 3 3" xfId="12048"/>
    <cellStyle name="ˆ’ŽƒŽ‚›‰ 2 10 3 3 2" xfId="12049"/>
    <cellStyle name="ˆ’ŽƒŽ‚›‰ 2 10 3 4" xfId="12050"/>
    <cellStyle name="ˆ’ŽƒŽ‚›‰ 2 10 4" xfId="12051"/>
    <cellStyle name="ˆ’ŽƒŽ‚›‰ 2 10 4 2" xfId="12052"/>
    <cellStyle name="ˆ’ŽƒŽ‚›‰ 2 10 4 2 2" xfId="12053"/>
    <cellStyle name="ˆ’ŽƒŽ‚›‰ 2 10 4 3" xfId="12054"/>
    <cellStyle name="ˆ’ŽƒŽ‚›‰ 2 10 5" xfId="12055"/>
    <cellStyle name="ˆ’ŽƒŽ‚›‰ 2 10 5 2" xfId="12056"/>
    <cellStyle name="ˆ’ŽƒŽ‚›‰ 2 10 6" xfId="14367"/>
    <cellStyle name="ˆ’ŽƒŽ‚›‰ 2 10 6 2" xfId="14368"/>
    <cellStyle name="ˆ’ŽƒŽ‚›‰ 2 10 7" xfId="12057"/>
    <cellStyle name="ˆ’ŽƒŽ‚›‰ 2 11" xfId="12058"/>
    <cellStyle name="ˆ’ŽƒŽ‚›‰ 2 11 2" xfId="12059"/>
    <cellStyle name="ˆ’ŽƒŽ‚›‰ 2 11 2 2" xfId="12060"/>
    <cellStyle name="ˆ’ŽƒŽ‚›‰ 2 11 2 2 2" xfId="12061"/>
    <cellStyle name="ˆ’ŽƒŽ‚›‰ 2 11 2 3" xfId="12062"/>
    <cellStyle name="ˆ’ŽƒŽ‚›‰ 2 11 2 3 2" xfId="14369"/>
    <cellStyle name="ˆ’ŽƒŽ‚›‰ 2 11 2 4" xfId="14370"/>
    <cellStyle name="ˆ’ŽƒŽ‚›‰ 2 11 3" xfId="12063"/>
    <cellStyle name="ˆ’ŽƒŽ‚›‰ 2 11 3 2" xfId="12064"/>
    <cellStyle name="ˆ’ŽƒŽ‚›‰ 2 11 3 2 2" xfId="12065"/>
    <cellStyle name="ˆ’ŽƒŽ‚›‰ 2 11 3 3" xfId="14371"/>
    <cellStyle name="ˆ’ŽƒŽ‚›‰ 2 11 3 3 2" xfId="12066"/>
    <cellStyle name="ˆ’ŽƒŽ‚›‰ 2 11 3 4" xfId="12067"/>
    <cellStyle name="ˆ’ŽƒŽ‚›‰ 2 11 4" xfId="12068"/>
    <cellStyle name="ˆ’ŽƒŽ‚›‰ 2 11 4 2" xfId="12069"/>
    <cellStyle name="ˆ’ŽƒŽ‚›‰ 2 11 4 2 2" xfId="12070"/>
    <cellStyle name="ˆ’ŽƒŽ‚›‰ 2 11 4 3" xfId="12071"/>
    <cellStyle name="ˆ’ŽƒŽ‚›‰ 2 11 5" xfId="12072"/>
    <cellStyle name="ˆ’ŽƒŽ‚›‰ 2 11 5 2" xfId="12073"/>
    <cellStyle name="ˆ’ŽƒŽ‚›‰ 2 11 6" xfId="12074"/>
    <cellStyle name="ˆ’ŽƒŽ‚›‰ 2 11 6 2" xfId="12075"/>
    <cellStyle name="ˆ’ŽƒŽ‚›‰ 2 11 7" xfId="12076"/>
    <cellStyle name="ˆ’ŽƒŽ‚›‰ 2 12" xfId="12077"/>
    <cellStyle name="ˆ’ŽƒŽ‚›‰ 2 12 2" xfId="12078"/>
    <cellStyle name="ˆ’ŽƒŽ‚›‰ 2 12 2 2" xfId="12079"/>
    <cellStyle name="ˆ’ŽƒŽ‚›‰ 2 12 3" xfId="12080"/>
    <cellStyle name="ˆ’ŽƒŽ‚›‰ 2 12 3 2" xfId="12081"/>
    <cellStyle name="ˆ’ŽƒŽ‚›‰ 2 12 4" xfId="12082"/>
    <cellStyle name="ˆ’ŽƒŽ‚›‰ 2 12 4 2" xfId="12083"/>
    <cellStyle name="ˆ’ŽƒŽ‚›‰ 2 12 5" xfId="12084"/>
    <cellStyle name="ˆ’ŽƒŽ‚›‰ 2 13" xfId="12085"/>
    <cellStyle name="ˆ’ŽƒŽ‚›‰ 2 13 2" xfId="12086"/>
    <cellStyle name="ˆ’ŽƒŽ‚›‰ 2 13 2 2" xfId="12087"/>
    <cellStyle name="ˆ’ŽƒŽ‚›‰ 2 13 3" xfId="12088"/>
    <cellStyle name="ˆ’ŽƒŽ‚›‰ 2 13 3 2" xfId="12089"/>
    <cellStyle name="ˆ’ŽƒŽ‚›‰ 2 13 4" xfId="12090"/>
    <cellStyle name="ˆ’ŽƒŽ‚›‰ 2 14" xfId="12091"/>
    <cellStyle name="ˆ’ŽƒŽ‚›‰ 2 14 2" xfId="12092"/>
    <cellStyle name="ˆ’ŽƒŽ‚›‰ 2 14 2 2" xfId="12093"/>
    <cellStyle name="ˆ’ŽƒŽ‚›‰ 2 14 3" xfId="12094"/>
    <cellStyle name="ˆ’ŽƒŽ‚›‰ 2 14 3 2" xfId="12095"/>
    <cellStyle name="ˆ’ŽƒŽ‚›‰ 2 14 4" xfId="12096"/>
    <cellStyle name="ˆ’ŽƒŽ‚›‰ 2 15" xfId="12097"/>
    <cellStyle name="ˆ’ŽƒŽ‚›‰ 2 15 2" xfId="12098"/>
    <cellStyle name="ˆ’ŽƒŽ‚›‰ 2 16" xfId="12099"/>
    <cellStyle name="ˆ’ŽƒŽ‚›‰ 2 16 2" xfId="12100"/>
    <cellStyle name="ˆ’ŽƒŽ‚›‰ 2 17" xfId="12101"/>
    <cellStyle name="ˆ’ŽƒŽ‚›‰ 2 2" xfId="12102"/>
    <cellStyle name="ˆ’ŽƒŽ‚›‰ 2 2 10" xfId="12103"/>
    <cellStyle name="ˆ’ŽƒŽ‚›‰ 2 2 10 2" xfId="12104"/>
    <cellStyle name="ˆ’ŽƒŽ‚›‰ 2 2 10 2 2" xfId="12105"/>
    <cellStyle name="ˆ’ŽƒŽ‚›‰ 2 2 10 2 2 2" xfId="12106"/>
    <cellStyle name="ˆ’ŽƒŽ‚›‰ 2 2 10 2 3" xfId="12107"/>
    <cellStyle name="ˆ’ŽƒŽ‚›‰ 2 2 10 2 3 2" xfId="12108"/>
    <cellStyle name="ˆ’ŽƒŽ‚›‰ 2 2 10 2 4" xfId="12109"/>
    <cellStyle name="ˆ’ŽƒŽ‚›‰ 2 2 10 3" xfId="12110"/>
    <cellStyle name="ˆ’ŽƒŽ‚›‰ 2 2 10 3 2" xfId="12111"/>
    <cellStyle name="ˆ’ŽƒŽ‚›‰ 2 2 10 3 2 2" xfId="12112"/>
    <cellStyle name="ˆ’ŽƒŽ‚›‰ 2 2 10 3 3" xfId="12113"/>
    <cellStyle name="ˆ’ŽƒŽ‚›‰ 2 2 10 3 3 2" xfId="12114"/>
    <cellStyle name="ˆ’ŽƒŽ‚›‰ 2 2 10 3 4" xfId="12115"/>
    <cellStyle name="ˆ’ŽƒŽ‚›‰ 2 2 10 4" xfId="12116"/>
    <cellStyle name="ˆ’ŽƒŽ‚›‰ 2 2 10 4 2" xfId="12117"/>
    <cellStyle name="ˆ’ŽƒŽ‚›‰ 2 2 10 4 2 2" xfId="12118"/>
    <cellStyle name="ˆ’ŽƒŽ‚›‰ 2 2 10 4 3" xfId="12119"/>
    <cellStyle name="ˆ’ŽƒŽ‚›‰ 2 2 10 5" xfId="12120"/>
    <cellStyle name="ˆ’ŽƒŽ‚›‰ 2 2 10 5 2" xfId="12121"/>
    <cellStyle name="ˆ’ŽƒŽ‚›‰ 2 2 10 6" xfId="12122"/>
    <cellStyle name="ˆ’ŽƒŽ‚›‰ 2 2 10 6 2" xfId="12123"/>
    <cellStyle name="ˆ’ŽƒŽ‚›‰ 2 2 10 7" xfId="12124"/>
    <cellStyle name="ˆ’ŽƒŽ‚›‰ 2 2 11" xfId="12125"/>
    <cellStyle name="ˆ’ŽƒŽ‚›‰ 2 2 11 2" xfId="12126"/>
    <cellStyle name="ˆ’ŽƒŽ‚›‰ 2 2 11 2 2" xfId="12127"/>
    <cellStyle name="ˆ’ŽƒŽ‚›‰ 2 2 11 3" xfId="12128"/>
    <cellStyle name="ˆ’ŽƒŽ‚›‰ 2 2 11 3 2" xfId="12129"/>
    <cellStyle name="ˆ’ŽƒŽ‚›‰ 2 2 11 4" xfId="12130"/>
    <cellStyle name="ˆ’ŽƒŽ‚›‰ 2 2 11 4 2" xfId="12131"/>
    <cellStyle name="ˆ’ŽƒŽ‚›‰ 2 2 11 5" xfId="12132"/>
    <cellStyle name="ˆ’ŽƒŽ‚›‰ 2 2 12" xfId="12133"/>
    <cellStyle name="ˆ’ŽƒŽ‚›‰ 2 2 12 2" xfId="12134"/>
    <cellStyle name="ˆ’ŽƒŽ‚›‰ 2 2 12 2 2" xfId="12135"/>
    <cellStyle name="ˆ’ŽƒŽ‚›‰ 2 2 12 3" xfId="12136"/>
    <cellStyle name="ˆ’ŽƒŽ‚›‰ 2 2 12 3 2" xfId="12137"/>
    <cellStyle name="ˆ’ŽƒŽ‚›‰ 2 2 12 4" xfId="12138"/>
    <cellStyle name="ˆ’ŽƒŽ‚›‰ 2 2 13" xfId="12139"/>
    <cellStyle name="ˆ’ŽƒŽ‚›‰ 2 2 13 2" xfId="12140"/>
    <cellStyle name="ˆ’ŽƒŽ‚›‰ 2 2 13 2 2" xfId="12141"/>
    <cellStyle name="ˆ’ŽƒŽ‚›‰ 2 2 13 3" xfId="12142"/>
    <cellStyle name="ˆ’ŽƒŽ‚›‰ 2 2 13 3 2" xfId="12143"/>
    <cellStyle name="ˆ’ŽƒŽ‚›‰ 2 2 13 4" xfId="12144"/>
    <cellStyle name="ˆ’ŽƒŽ‚›‰ 2 2 14" xfId="12145"/>
    <cellStyle name="ˆ’ŽƒŽ‚›‰ 2 2 14 2" xfId="12146"/>
    <cellStyle name="ˆ’ŽƒŽ‚›‰ 2 2 15" xfId="12147"/>
    <cellStyle name="ˆ’ŽƒŽ‚›‰ 2 2 15 2" xfId="12148"/>
    <cellStyle name="ˆ’ŽƒŽ‚›‰ 2 2 16" xfId="12149"/>
    <cellStyle name="ˆ’ŽƒŽ‚›‰ 2 2 2" xfId="12150"/>
    <cellStyle name="ˆ’ŽƒŽ‚›‰ 2 2 2 2" xfId="12151"/>
    <cellStyle name="ˆ’ŽƒŽ‚›‰ 2 2 2 2 2" xfId="12152"/>
    <cellStyle name="ˆ’ŽƒŽ‚›‰ 2 2 2 2 2 2" xfId="12153"/>
    <cellStyle name="ˆ’ŽƒŽ‚›‰ 2 2 2 2 3" xfId="12154"/>
    <cellStyle name="ˆ’ŽƒŽ‚›‰ 2 2 2 2 3 2" xfId="12155"/>
    <cellStyle name="ˆ’ŽƒŽ‚›‰ 2 2 2 2 4" xfId="12156"/>
    <cellStyle name="ˆ’ŽƒŽ‚›‰ 2 2 2 3" xfId="12157"/>
    <cellStyle name="ˆ’ŽƒŽ‚›‰ 2 2 2 3 2" xfId="12158"/>
    <cellStyle name="ˆ’ŽƒŽ‚›‰ 2 2 2 3 2 2" xfId="12159"/>
    <cellStyle name="ˆ’ŽƒŽ‚›‰ 2 2 2 3 3" xfId="12160"/>
    <cellStyle name="ˆ’ŽƒŽ‚›‰ 2 2 2 3 3 2" xfId="12161"/>
    <cellStyle name="ˆ’ŽƒŽ‚›‰ 2 2 2 3 4" xfId="12162"/>
    <cellStyle name="ˆ’ŽƒŽ‚›‰ 2 2 2 4" xfId="12163"/>
    <cellStyle name="ˆ’ŽƒŽ‚›‰ 2 2 2 4 2" xfId="12164"/>
    <cellStyle name="ˆ’ŽƒŽ‚›‰ 2 2 2 4 2 2" xfId="12165"/>
    <cellStyle name="ˆ’ŽƒŽ‚›‰ 2 2 2 4 3" xfId="12166"/>
    <cellStyle name="ˆ’ŽƒŽ‚›‰ 2 2 2 5" xfId="12167"/>
    <cellStyle name="ˆ’ŽƒŽ‚›‰ 2 2 2 5 2" xfId="12168"/>
    <cellStyle name="ˆ’ŽƒŽ‚›‰ 2 2 2 6" xfId="12169"/>
    <cellStyle name="ˆ’ŽƒŽ‚›‰ 2 2 2 6 2" xfId="12170"/>
    <cellStyle name="ˆ’ŽƒŽ‚›‰ 2 2 2 7" xfId="12171"/>
    <cellStyle name="ˆ’ŽƒŽ‚›‰ 2 2 3" xfId="12172"/>
    <cellStyle name="ˆ’ŽƒŽ‚›‰ 2 2 3 2" xfId="12173"/>
    <cellStyle name="ˆ’ŽƒŽ‚›‰ 2 2 3 2 2" xfId="12174"/>
    <cellStyle name="ˆ’ŽƒŽ‚›‰ 2 2 3 2 2 2" xfId="12175"/>
    <cellStyle name="ˆ’ŽƒŽ‚›‰ 2 2 3 2 3" xfId="12176"/>
    <cellStyle name="ˆ’ŽƒŽ‚›‰ 2 2 3 2 3 2" xfId="12177"/>
    <cellStyle name="ˆ’ŽƒŽ‚›‰ 2 2 3 2 4" xfId="12178"/>
    <cellStyle name="ˆ’ŽƒŽ‚›‰ 2 2 3 3" xfId="12179"/>
    <cellStyle name="ˆ’ŽƒŽ‚›‰ 2 2 3 3 2" xfId="12180"/>
    <cellStyle name="ˆ’ŽƒŽ‚›‰ 2 2 3 3 2 2" xfId="12181"/>
    <cellStyle name="ˆ’ŽƒŽ‚›‰ 2 2 3 3 3" xfId="12182"/>
    <cellStyle name="ˆ’ŽƒŽ‚›‰ 2 2 3 3 3 2" xfId="12183"/>
    <cellStyle name="ˆ’ŽƒŽ‚›‰ 2 2 3 3 4" xfId="12184"/>
    <cellStyle name="ˆ’ŽƒŽ‚›‰ 2 2 3 4" xfId="12185"/>
    <cellStyle name="ˆ’ŽƒŽ‚›‰ 2 2 3 4 2" xfId="12186"/>
    <cellStyle name="ˆ’ŽƒŽ‚›‰ 2 2 3 4 2 2" xfId="12187"/>
    <cellStyle name="ˆ’ŽƒŽ‚›‰ 2 2 3 4 3" xfId="12188"/>
    <cellStyle name="ˆ’ŽƒŽ‚›‰ 2 2 3 5" xfId="12189"/>
    <cellStyle name="ˆ’ŽƒŽ‚›‰ 2 2 3 5 2" xfId="12190"/>
    <cellStyle name="ˆ’ŽƒŽ‚›‰ 2 2 3 6" xfId="12191"/>
    <cellStyle name="ˆ’ŽƒŽ‚›‰ 2 2 3 6 2" xfId="12192"/>
    <cellStyle name="ˆ’ŽƒŽ‚›‰ 2 2 3 7" xfId="12193"/>
    <cellStyle name="ˆ’ŽƒŽ‚›‰ 2 2 4" xfId="12194"/>
    <cellStyle name="ˆ’ŽƒŽ‚›‰ 2 2 4 2" xfId="12195"/>
    <cellStyle name="ˆ’ŽƒŽ‚›‰ 2 2 4 2 2" xfId="12196"/>
    <cellStyle name="ˆ’ŽƒŽ‚›‰ 2 2 4 2 2 2" xfId="12197"/>
    <cellStyle name="ˆ’ŽƒŽ‚›‰ 2 2 4 2 3" xfId="12198"/>
    <cellStyle name="ˆ’ŽƒŽ‚›‰ 2 2 4 2 3 2" xfId="12199"/>
    <cellStyle name="ˆ’ŽƒŽ‚›‰ 2 2 4 2 4" xfId="12200"/>
    <cellStyle name="ˆ’ŽƒŽ‚›‰ 2 2 4 3" xfId="12201"/>
    <cellStyle name="ˆ’ŽƒŽ‚›‰ 2 2 4 3 2" xfId="12202"/>
    <cellStyle name="ˆ’ŽƒŽ‚›‰ 2 2 4 3 2 2" xfId="12203"/>
    <cellStyle name="ˆ’ŽƒŽ‚›‰ 2 2 4 3 3" xfId="12204"/>
    <cellStyle name="ˆ’ŽƒŽ‚›‰ 2 2 4 3 3 2" xfId="12205"/>
    <cellStyle name="ˆ’ŽƒŽ‚›‰ 2 2 4 3 4" xfId="12206"/>
    <cellStyle name="ˆ’ŽƒŽ‚›‰ 2 2 4 4" xfId="12207"/>
    <cellStyle name="ˆ’ŽƒŽ‚›‰ 2 2 4 4 2" xfId="12208"/>
    <cellStyle name="ˆ’ŽƒŽ‚›‰ 2 2 4 4 2 2" xfId="12209"/>
    <cellStyle name="ˆ’ŽƒŽ‚›‰ 2 2 4 4 3" xfId="12210"/>
    <cellStyle name="ˆ’ŽƒŽ‚›‰ 2 2 4 5" xfId="12211"/>
    <cellStyle name="ˆ’ŽƒŽ‚›‰ 2 2 4 5 2" xfId="12212"/>
    <cellStyle name="ˆ’ŽƒŽ‚›‰ 2 2 4 6" xfId="12213"/>
    <cellStyle name="ˆ’ŽƒŽ‚›‰ 2 2 4 6 2" xfId="12214"/>
    <cellStyle name="ˆ’ŽƒŽ‚›‰ 2 2 4 7" xfId="12215"/>
    <cellStyle name="ˆ’ŽƒŽ‚›‰ 2 2 5" xfId="12216"/>
    <cellStyle name="ˆ’ŽƒŽ‚›‰ 2 2 5 2" xfId="12217"/>
    <cellStyle name="ˆ’ŽƒŽ‚›‰ 2 2 5 2 2" xfId="12218"/>
    <cellStyle name="ˆ’ŽƒŽ‚›‰ 2 2 5 2 2 2" xfId="12219"/>
    <cellStyle name="ˆ’ŽƒŽ‚›‰ 2 2 5 2 3" xfId="12220"/>
    <cellStyle name="ˆ’ŽƒŽ‚›‰ 2 2 5 2 3 2" xfId="12221"/>
    <cellStyle name="ˆ’ŽƒŽ‚›‰ 2 2 5 2 4" xfId="12222"/>
    <cellStyle name="ˆ’ŽƒŽ‚›‰ 2 2 5 3" xfId="12223"/>
    <cellStyle name="ˆ’ŽƒŽ‚›‰ 2 2 5 3 2" xfId="12224"/>
    <cellStyle name="ˆ’ŽƒŽ‚›‰ 2 2 5 3 2 2" xfId="12225"/>
    <cellStyle name="ˆ’ŽƒŽ‚›‰ 2 2 5 3 3" xfId="12226"/>
    <cellStyle name="ˆ’ŽƒŽ‚›‰ 2 2 5 3 3 2" xfId="12227"/>
    <cellStyle name="ˆ’ŽƒŽ‚›‰ 2 2 5 3 4" xfId="12228"/>
    <cellStyle name="ˆ’ŽƒŽ‚›‰ 2 2 5 4" xfId="12229"/>
    <cellStyle name="ˆ’ŽƒŽ‚›‰ 2 2 5 4 2" xfId="12230"/>
    <cellStyle name="ˆ’ŽƒŽ‚›‰ 2 2 5 4 2 2" xfId="12231"/>
    <cellStyle name="ˆ’ŽƒŽ‚›‰ 2 2 5 4 3" xfId="12232"/>
    <cellStyle name="ˆ’ŽƒŽ‚›‰ 2 2 5 5" xfId="12233"/>
    <cellStyle name="ˆ’ŽƒŽ‚›‰ 2 2 5 5 2" xfId="12234"/>
    <cellStyle name="ˆ’ŽƒŽ‚›‰ 2 2 5 6" xfId="12235"/>
    <cellStyle name="ˆ’ŽƒŽ‚›‰ 2 2 5 6 2" xfId="12236"/>
    <cellStyle name="ˆ’ŽƒŽ‚›‰ 2 2 5 7" xfId="12237"/>
    <cellStyle name="ˆ’ŽƒŽ‚›‰ 2 2 6" xfId="12238"/>
    <cellStyle name="ˆ’ŽƒŽ‚›‰ 2 2 6 2" xfId="12239"/>
    <cellStyle name="ˆ’ŽƒŽ‚›‰ 2 2 6 2 2" xfId="12240"/>
    <cellStyle name="ˆ’ŽƒŽ‚›‰ 2 2 6 2 2 2" xfId="12241"/>
    <cellStyle name="ˆ’ŽƒŽ‚›‰ 2 2 6 2 3" xfId="12242"/>
    <cellStyle name="ˆ’ŽƒŽ‚›‰ 2 2 6 2 3 2" xfId="12243"/>
    <cellStyle name="ˆ’ŽƒŽ‚›‰ 2 2 6 2 4" xfId="12244"/>
    <cellStyle name="ˆ’ŽƒŽ‚›‰ 2 2 6 3" xfId="12245"/>
    <cellStyle name="ˆ’ŽƒŽ‚›‰ 2 2 6 3 2" xfId="12246"/>
    <cellStyle name="ˆ’ŽƒŽ‚›‰ 2 2 6 3 2 2" xfId="12247"/>
    <cellStyle name="ˆ’ŽƒŽ‚›‰ 2 2 6 3 3" xfId="12248"/>
    <cellStyle name="ˆ’ŽƒŽ‚›‰ 2 2 6 3 3 2" xfId="12249"/>
    <cellStyle name="ˆ’ŽƒŽ‚›‰ 2 2 6 3 4" xfId="14372"/>
    <cellStyle name="ˆ’ŽƒŽ‚›‰ 2 2 6 4" xfId="12250"/>
    <cellStyle name="ˆ’ŽƒŽ‚›‰ 2 2 6 4 2" xfId="12251"/>
    <cellStyle name="ˆ’ŽƒŽ‚›‰ 2 2 6 4 2 2" xfId="12252"/>
    <cellStyle name="ˆ’ŽƒŽ‚›‰ 2 2 6 4 3" xfId="12253"/>
    <cellStyle name="ˆ’ŽƒŽ‚›‰ 2 2 6 5" xfId="12254"/>
    <cellStyle name="ˆ’ŽƒŽ‚›‰ 2 2 6 5 2" xfId="12255"/>
    <cellStyle name="ˆ’ŽƒŽ‚›‰ 2 2 6 6" xfId="12256"/>
    <cellStyle name="ˆ’ŽƒŽ‚›‰ 2 2 6 6 2" xfId="12257"/>
    <cellStyle name="ˆ’ŽƒŽ‚›‰ 2 2 6 7" xfId="12258"/>
    <cellStyle name="ˆ’ŽƒŽ‚›‰ 2 2 7" xfId="12259"/>
    <cellStyle name="ˆ’ŽƒŽ‚›‰ 2 2 7 2" xfId="12260"/>
    <cellStyle name="ˆ’ŽƒŽ‚›‰ 2 2 7 2 2" xfId="14373"/>
    <cellStyle name="ˆ’ŽƒŽ‚›‰ 2 2 7 2 2 2" xfId="12261"/>
    <cellStyle name="ˆ’ŽƒŽ‚›‰ 2 2 7 2 3" xfId="14374"/>
    <cellStyle name="ˆ’ŽƒŽ‚›‰ 2 2 7 2 3 2" xfId="12262"/>
    <cellStyle name="ˆ’ŽƒŽ‚›‰ 2 2 7 2 4" xfId="12263"/>
    <cellStyle name="ˆ’ŽƒŽ‚›‰ 2 2 7 3" xfId="12264"/>
    <cellStyle name="ˆ’ŽƒŽ‚›‰ 2 2 7 3 2" xfId="12265"/>
    <cellStyle name="ˆ’ŽƒŽ‚›‰ 2 2 7 3 2 2" xfId="12266"/>
    <cellStyle name="ˆ’ŽƒŽ‚›‰ 2 2 7 3 3" xfId="12267"/>
    <cellStyle name="ˆ’ŽƒŽ‚›‰ 2 2 7 3 3 2" xfId="12268"/>
    <cellStyle name="ˆ’ŽƒŽ‚›‰ 2 2 7 3 4" xfId="12269"/>
    <cellStyle name="ˆ’ŽƒŽ‚›‰ 2 2 7 4" xfId="12270"/>
    <cellStyle name="ˆ’ŽƒŽ‚›‰ 2 2 7 4 2" xfId="12271"/>
    <cellStyle name="ˆ’ŽƒŽ‚›‰ 2 2 7 4 2 2" xfId="12272"/>
    <cellStyle name="ˆ’ŽƒŽ‚›‰ 2 2 7 4 3" xfId="12273"/>
    <cellStyle name="ˆ’ŽƒŽ‚›‰ 2 2 7 5" xfId="12274"/>
    <cellStyle name="ˆ’ŽƒŽ‚›‰ 2 2 7 5 2" xfId="12275"/>
    <cellStyle name="ˆ’ŽƒŽ‚›‰ 2 2 7 6" xfId="12276"/>
    <cellStyle name="ˆ’ŽƒŽ‚›‰ 2 2 7 6 2" xfId="12277"/>
    <cellStyle name="ˆ’ŽƒŽ‚›‰ 2 2 7 7" xfId="12278"/>
    <cellStyle name="ˆ’ŽƒŽ‚›‰ 2 2 8" xfId="12279"/>
    <cellStyle name="ˆ’ŽƒŽ‚›‰ 2 2 8 2" xfId="12280"/>
    <cellStyle name="ˆ’ŽƒŽ‚›‰ 2 2 8 2 2" xfId="12281"/>
    <cellStyle name="ˆ’ŽƒŽ‚›‰ 2 2 8 2 2 2" xfId="12282"/>
    <cellStyle name="ˆ’ŽƒŽ‚›‰ 2 2 8 2 3" xfId="12283"/>
    <cellStyle name="ˆ’ŽƒŽ‚›‰ 2 2 8 2 3 2" xfId="12284"/>
    <cellStyle name="ˆ’ŽƒŽ‚›‰ 2 2 8 2 4" xfId="12285"/>
    <cellStyle name="ˆ’ŽƒŽ‚›‰ 2 2 8 3" xfId="12286"/>
    <cellStyle name="ˆ’ŽƒŽ‚›‰ 2 2 8 3 2" xfId="12287"/>
    <cellStyle name="ˆ’ŽƒŽ‚›‰ 2 2 8 3 2 2" xfId="12288"/>
    <cellStyle name="ˆ’ŽƒŽ‚›‰ 2 2 8 3 3" xfId="12289"/>
    <cellStyle name="ˆ’ŽƒŽ‚›‰ 2 2 8 3 3 2" xfId="12290"/>
    <cellStyle name="ˆ’ŽƒŽ‚›‰ 2 2 8 3 4" xfId="12291"/>
    <cellStyle name="ˆ’ŽƒŽ‚›‰ 2 2 8 4" xfId="12292"/>
    <cellStyle name="ˆ’ŽƒŽ‚›‰ 2 2 8 4 2" xfId="12293"/>
    <cellStyle name="ˆ’ŽƒŽ‚›‰ 2 2 8 4 2 2" xfId="12294"/>
    <cellStyle name="ˆ’ŽƒŽ‚›‰ 2 2 8 4 3" xfId="12295"/>
    <cellStyle name="ˆ’ŽƒŽ‚›‰ 2 2 8 5" xfId="12296"/>
    <cellStyle name="ˆ’ŽƒŽ‚›‰ 2 2 8 5 2" xfId="12297"/>
    <cellStyle name="ˆ’ŽƒŽ‚›‰ 2 2 8 6" xfId="12298"/>
    <cellStyle name="ˆ’ŽƒŽ‚›‰ 2 2 8 6 2" xfId="12299"/>
    <cellStyle name="ˆ’ŽƒŽ‚›‰ 2 2 8 7" xfId="12300"/>
    <cellStyle name="ˆ’ŽƒŽ‚›‰ 2 2 9" xfId="12301"/>
    <cellStyle name="ˆ’ŽƒŽ‚›‰ 2 2 9 2" xfId="12302"/>
    <cellStyle name="ˆ’ŽƒŽ‚›‰ 2 2 9 2 2" xfId="12303"/>
    <cellStyle name="ˆ’ŽƒŽ‚›‰ 2 2 9 2 2 2" xfId="12304"/>
    <cellStyle name="ˆ’ŽƒŽ‚›‰ 2 2 9 2 3" xfId="12305"/>
    <cellStyle name="ˆ’ŽƒŽ‚›‰ 2 2 9 2 3 2" xfId="12306"/>
    <cellStyle name="ˆ’ŽƒŽ‚›‰ 2 2 9 2 4" xfId="12307"/>
    <cellStyle name="ˆ’ŽƒŽ‚›‰ 2 2 9 3" xfId="12308"/>
    <cellStyle name="ˆ’ŽƒŽ‚›‰ 2 2 9 3 2" xfId="12309"/>
    <cellStyle name="ˆ’ŽƒŽ‚›‰ 2 2 9 3 2 2" xfId="12310"/>
    <cellStyle name="ˆ’ŽƒŽ‚›‰ 2 2 9 3 3" xfId="12311"/>
    <cellStyle name="ˆ’ŽƒŽ‚›‰ 2 2 9 3 3 2" xfId="12312"/>
    <cellStyle name="ˆ’ŽƒŽ‚›‰ 2 2 9 3 4" xfId="12313"/>
    <cellStyle name="ˆ’ŽƒŽ‚›‰ 2 2 9 4" xfId="12314"/>
    <cellStyle name="ˆ’ŽƒŽ‚›‰ 2 2 9 4 2" xfId="12315"/>
    <cellStyle name="ˆ’ŽƒŽ‚›‰ 2 2 9 4 2 2" xfId="12316"/>
    <cellStyle name="ˆ’ŽƒŽ‚›‰ 2 2 9 4 3" xfId="12317"/>
    <cellStyle name="ˆ’ŽƒŽ‚›‰ 2 2 9 5" xfId="12318"/>
    <cellStyle name="ˆ’ŽƒŽ‚›‰ 2 2 9 5 2" xfId="12319"/>
    <cellStyle name="ˆ’ŽƒŽ‚›‰ 2 2 9 6" xfId="12320"/>
    <cellStyle name="ˆ’ŽƒŽ‚›‰ 2 2 9 6 2" xfId="12321"/>
    <cellStyle name="ˆ’ŽƒŽ‚›‰ 2 2 9 7" xfId="12322"/>
    <cellStyle name="ˆ’ŽƒŽ‚›‰ 2 3" xfId="12323"/>
    <cellStyle name="ˆ’ŽƒŽ‚›‰ 2 3 2" xfId="12324"/>
    <cellStyle name="ˆ’ŽƒŽ‚›‰ 2 3 2 2" xfId="12325"/>
    <cellStyle name="ˆ’ŽƒŽ‚›‰ 2 3 2 2 2" xfId="12326"/>
    <cellStyle name="ˆ’ŽƒŽ‚›‰ 2 3 2 3" xfId="12327"/>
    <cellStyle name="ˆ’ŽƒŽ‚›‰ 2 3 2 3 2" xfId="12328"/>
    <cellStyle name="ˆ’ŽƒŽ‚›‰ 2 3 2 4" xfId="12329"/>
    <cellStyle name="ˆ’ŽƒŽ‚›‰ 2 3 3" xfId="12330"/>
    <cellStyle name="ˆ’ŽƒŽ‚›‰ 2 3 3 2" xfId="12331"/>
    <cellStyle name="ˆ’ŽƒŽ‚›‰ 2 3 3 2 2" xfId="12332"/>
    <cellStyle name="ˆ’ŽƒŽ‚›‰ 2 3 3 3" xfId="12333"/>
    <cellStyle name="ˆ’ŽƒŽ‚›‰ 2 3 3 3 2" xfId="12334"/>
    <cellStyle name="ˆ’ŽƒŽ‚›‰ 2 3 3 4" xfId="12335"/>
    <cellStyle name="ˆ’ŽƒŽ‚›‰ 2 3 4" xfId="12336"/>
    <cellStyle name="ˆ’ŽƒŽ‚›‰ 2 3 4 2" xfId="14375"/>
    <cellStyle name="ˆ’ŽƒŽ‚›‰ 2 3 4 2 2" xfId="14376"/>
    <cellStyle name="ˆ’ŽƒŽ‚›‰ 2 3 4 3" xfId="14377"/>
    <cellStyle name="ˆ’ŽƒŽ‚›‰ 2 3 5" xfId="12337"/>
    <cellStyle name="ˆ’ŽƒŽ‚›‰ 2 3 5 2" xfId="12338"/>
    <cellStyle name="ˆ’ŽƒŽ‚›‰ 2 3 6" xfId="12339"/>
    <cellStyle name="ˆ’ŽƒŽ‚›‰ 2 3 6 2" xfId="12340"/>
    <cellStyle name="ˆ’ŽƒŽ‚›‰ 2 3 7" xfId="14378"/>
    <cellStyle name="ˆ’ŽƒŽ‚›‰ 2 4" xfId="12341"/>
    <cellStyle name="ˆ’ŽƒŽ‚›‰ 2 4 2" xfId="12342"/>
    <cellStyle name="ˆ’ŽƒŽ‚›‰ 2 4 2 2" xfId="12343"/>
    <cellStyle name="ˆ’ŽƒŽ‚›‰ 2 4 2 2 2" xfId="12344"/>
    <cellStyle name="ˆ’ŽƒŽ‚›‰ 2 4 2 3" xfId="12345"/>
    <cellStyle name="ˆ’ŽƒŽ‚›‰ 2 4 2 3 2" xfId="12346"/>
    <cellStyle name="ˆ’ŽƒŽ‚›‰ 2 4 2 4" xfId="12347"/>
    <cellStyle name="ˆ’ŽƒŽ‚›‰ 2 4 3" xfId="12348"/>
    <cellStyle name="ˆ’ŽƒŽ‚›‰ 2 4 3 2" xfId="12349"/>
    <cellStyle name="ˆ’ŽƒŽ‚›‰ 2 4 3 2 2" xfId="12350"/>
    <cellStyle name="ˆ’ŽƒŽ‚›‰ 2 4 3 3" xfId="12351"/>
    <cellStyle name="ˆ’ŽƒŽ‚›‰ 2 4 3 3 2" xfId="12352"/>
    <cellStyle name="ˆ’ŽƒŽ‚›‰ 2 4 3 4" xfId="12353"/>
    <cellStyle name="ˆ’ŽƒŽ‚›‰ 2 4 4" xfId="12354"/>
    <cellStyle name="ˆ’ŽƒŽ‚›‰ 2 4 4 2" xfId="12355"/>
    <cellStyle name="ˆ’ŽƒŽ‚›‰ 2 4 4 2 2" xfId="12356"/>
    <cellStyle name="ˆ’ŽƒŽ‚›‰ 2 4 4 3" xfId="12357"/>
    <cellStyle name="ˆ’ŽƒŽ‚›‰ 2 4 5" xfId="12358"/>
    <cellStyle name="ˆ’ŽƒŽ‚›‰ 2 4 5 2" xfId="12359"/>
    <cellStyle name="ˆ’ŽƒŽ‚›‰ 2 4 6" xfId="12360"/>
    <cellStyle name="ˆ’ŽƒŽ‚›‰ 2 4 6 2" xfId="12361"/>
    <cellStyle name="ˆ’ŽƒŽ‚›‰ 2 4 7" xfId="12362"/>
    <cellStyle name="ˆ’ŽƒŽ‚›‰ 2 5" xfId="12363"/>
    <cellStyle name="ˆ’ŽƒŽ‚›‰ 2 5 2" xfId="12364"/>
    <cellStyle name="ˆ’ŽƒŽ‚›‰ 2 5 2 2" xfId="12365"/>
    <cellStyle name="ˆ’ŽƒŽ‚›‰ 2 5 2 2 2" xfId="12366"/>
    <cellStyle name="ˆ’ŽƒŽ‚›‰ 2 5 2 3" xfId="12367"/>
    <cellStyle name="ˆ’ŽƒŽ‚›‰ 2 5 2 3 2" xfId="12368"/>
    <cellStyle name="ˆ’ŽƒŽ‚›‰ 2 5 2 4" xfId="12369"/>
    <cellStyle name="ˆ’ŽƒŽ‚›‰ 2 5 3" xfId="12370"/>
    <cellStyle name="ˆ’ŽƒŽ‚›‰ 2 5 3 2" xfId="12371"/>
    <cellStyle name="ˆ’ŽƒŽ‚›‰ 2 5 3 2 2" xfId="12372"/>
    <cellStyle name="ˆ’ŽƒŽ‚›‰ 2 5 3 3" xfId="12373"/>
    <cellStyle name="ˆ’ŽƒŽ‚›‰ 2 5 3 3 2" xfId="12374"/>
    <cellStyle name="ˆ’ŽƒŽ‚›‰ 2 5 3 4" xfId="12375"/>
    <cellStyle name="ˆ’ŽƒŽ‚›‰ 2 5 4" xfId="12376"/>
    <cellStyle name="ˆ’ŽƒŽ‚›‰ 2 5 4 2" xfId="12377"/>
    <cellStyle name="ˆ’ŽƒŽ‚›‰ 2 5 4 2 2" xfId="12378"/>
    <cellStyle name="ˆ’ŽƒŽ‚›‰ 2 5 4 3" xfId="12379"/>
    <cellStyle name="ˆ’ŽƒŽ‚›‰ 2 5 5" xfId="12380"/>
    <cellStyle name="ˆ’ŽƒŽ‚›‰ 2 5 5 2" xfId="12381"/>
    <cellStyle name="ˆ’ŽƒŽ‚›‰ 2 5 6" xfId="12382"/>
    <cellStyle name="ˆ’ŽƒŽ‚›‰ 2 5 6 2" xfId="12383"/>
    <cellStyle name="ˆ’ŽƒŽ‚›‰ 2 5 7" xfId="12384"/>
    <cellStyle name="ˆ’ŽƒŽ‚›‰ 2 6" xfId="12385"/>
    <cellStyle name="ˆ’ŽƒŽ‚›‰ 2 6 2" xfId="12386"/>
    <cellStyle name="ˆ’ŽƒŽ‚›‰ 2 6 2 2" xfId="12387"/>
    <cellStyle name="ˆ’ŽƒŽ‚›‰ 2 6 2 2 2" xfId="12388"/>
    <cellStyle name="ˆ’ŽƒŽ‚›‰ 2 6 2 3" xfId="12389"/>
    <cellStyle name="ˆ’ŽƒŽ‚›‰ 2 6 2 3 2" xfId="12390"/>
    <cellStyle name="ˆ’ŽƒŽ‚›‰ 2 6 2 4" xfId="12391"/>
    <cellStyle name="ˆ’ŽƒŽ‚›‰ 2 6 3" xfId="12392"/>
    <cellStyle name="ˆ’ŽƒŽ‚›‰ 2 6 3 2" xfId="12393"/>
    <cellStyle name="ˆ’ŽƒŽ‚›‰ 2 6 3 2 2" xfId="12394"/>
    <cellStyle name="ˆ’ŽƒŽ‚›‰ 2 6 3 3" xfId="12395"/>
    <cellStyle name="ˆ’ŽƒŽ‚›‰ 2 6 3 3 2" xfId="12396"/>
    <cellStyle name="ˆ’ŽƒŽ‚›‰ 2 6 3 4" xfId="12397"/>
    <cellStyle name="ˆ’ŽƒŽ‚›‰ 2 6 4" xfId="12398"/>
    <cellStyle name="ˆ’ŽƒŽ‚›‰ 2 6 4 2" xfId="12399"/>
    <cellStyle name="ˆ’ŽƒŽ‚›‰ 2 6 4 2 2" xfId="12400"/>
    <cellStyle name="ˆ’ŽƒŽ‚›‰ 2 6 4 3" xfId="12401"/>
    <cellStyle name="ˆ’ŽƒŽ‚›‰ 2 6 5" xfId="12402"/>
    <cellStyle name="ˆ’ŽƒŽ‚›‰ 2 6 5 2" xfId="12403"/>
    <cellStyle name="ˆ’ŽƒŽ‚›‰ 2 6 6" xfId="12404"/>
    <cellStyle name="ˆ’ŽƒŽ‚›‰ 2 6 6 2" xfId="12405"/>
    <cellStyle name="ˆ’ŽƒŽ‚›‰ 2 6 7" xfId="12406"/>
    <cellStyle name="ˆ’ŽƒŽ‚›‰ 2 7" xfId="12407"/>
    <cellStyle name="ˆ’ŽƒŽ‚›‰ 2 7 2" xfId="12408"/>
    <cellStyle name="ˆ’ŽƒŽ‚›‰ 2 7 2 2" xfId="12409"/>
    <cellStyle name="ˆ’ŽƒŽ‚›‰ 2 7 2 2 2" xfId="12410"/>
    <cellStyle name="ˆ’ŽƒŽ‚›‰ 2 7 2 3" xfId="12411"/>
    <cellStyle name="ˆ’ŽƒŽ‚›‰ 2 7 2 3 2" xfId="12412"/>
    <cellStyle name="ˆ’ŽƒŽ‚›‰ 2 7 2 4" xfId="12413"/>
    <cellStyle name="ˆ’ŽƒŽ‚›‰ 2 7 3" xfId="12414"/>
    <cellStyle name="ˆ’ŽƒŽ‚›‰ 2 7 3 2" xfId="12415"/>
    <cellStyle name="ˆ’ŽƒŽ‚›‰ 2 7 3 2 2" xfId="12416"/>
    <cellStyle name="ˆ’ŽƒŽ‚›‰ 2 7 3 3" xfId="12417"/>
    <cellStyle name="ˆ’ŽƒŽ‚›‰ 2 7 3 3 2" xfId="12418"/>
    <cellStyle name="ˆ’ŽƒŽ‚›‰ 2 7 3 4" xfId="12419"/>
    <cellStyle name="ˆ’ŽƒŽ‚›‰ 2 7 4" xfId="12420"/>
    <cellStyle name="ˆ’ŽƒŽ‚›‰ 2 7 4 2" xfId="12421"/>
    <cellStyle name="ˆ’ŽƒŽ‚›‰ 2 7 4 2 2" xfId="12422"/>
    <cellStyle name="ˆ’ŽƒŽ‚›‰ 2 7 4 3" xfId="12423"/>
    <cellStyle name="ˆ’ŽƒŽ‚›‰ 2 7 5" xfId="12424"/>
    <cellStyle name="ˆ’ŽƒŽ‚›‰ 2 7 5 2" xfId="12425"/>
    <cellStyle name="ˆ’ŽƒŽ‚›‰ 2 7 6" xfId="12426"/>
    <cellStyle name="ˆ’ŽƒŽ‚›‰ 2 7 6 2" xfId="12427"/>
    <cellStyle name="ˆ’ŽƒŽ‚›‰ 2 7 7" xfId="12428"/>
    <cellStyle name="ˆ’ŽƒŽ‚›‰ 2 8" xfId="14379"/>
    <cellStyle name="ˆ’ŽƒŽ‚›‰ 2 8 2" xfId="12429"/>
    <cellStyle name="ˆ’ŽƒŽ‚›‰ 2 8 2 2" xfId="12430"/>
    <cellStyle name="ˆ’ŽƒŽ‚›‰ 2 8 2 2 2" xfId="12431"/>
    <cellStyle name="ˆ’ŽƒŽ‚›‰ 2 8 2 3" xfId="12432"/>
    <cellStyle name="ˆ’ŽƒŽ‚›‰ 2 8 2 3 2" xfId="12433"/>
    <cellStyle name="ˆ’ŽƒŽ‚›‰ 2 8 2 4" xfId="12434"/>
    <cellStyle name="ˆ’ŽƒŽ‚›‰ 2 8 3" xfId="12435"/>
    <cellStyle name="ˆ’ŽƒŽ‚›‰ 2 8 3 2" xfId="12436"/>
    <cellStyle name="ˆ’ŽƒŽ‚›‰ 2 8 3 2 2" xfId="12437"/>
    <cellStyle name="ˆ’ŽƒŽ‚›‰ 2 8 3 3" xfId="12438"/>
    <cellStyle name="ˆ’ŽƒŽ‚›‰ 2 8 3 3 2" xfId="12439"/>
    <cellStyle name="ˆ’ŽƒŽ‚›‰ 2 8 3 4" xfId="12440"/>
    <cellStyle name="ˆ’ŽƒŽ‚›‰ 2 8 4" xfId="12441"/>
    <cellStyle name="ˆ’ŽƒŽ‚›‰ 2 8 4 2" xfId="12442"/>
    <cellStyle name="ˆ’ŽƒŽ‚›‰ 2 8 4 2 2" xfId="12443"/>
    <cellStyle name="ˆ’ŽƒŽ‚›‰ 2 8 4 3" xfId="12444"/>
    <cellStyle name="ˆ’ŽƒŽ‚›‰ 2 8 5" xfId="12445"/>
    <cellStyle name="ˆ’ŽƒŽ‚›‰ 2 8 5 2" xfId="12446"/>
    <cellStyle name="ˆ’ŽƒŽ‚›‰ 2 8 6" xfId="12447"/>
    <cellStyle name="ˆ’ŽƒŽ‚›‰ 2 8 6 2" xfId="12448"/>
    <cellStyle name="ˆ’ŽƒŽ‚›‰ 2 8 7" xfId="12449"/>
    <cellStyle name="ˆ’ŽƒŽ‚›‰ 2 9" xfId="12450"/>
    <cellStyle name="ˆ’ŽƒŽ‚›‰ 2 9 2" xfId="12451"/>
    <cellStyle name="ˆ’ŽƒŽ‚›‰ 2 9 2 2" xfId="12452"/>
    <cellStyle name="ˆ’ŽƒŽ‚›‰ 2 9 2 2 2" xfId="12453"/>
    <cellStyle name="ˆ’ŽƒŽ‚›‰ 2 9 2 3" xfId="12454"/>
    <cellStyle name="ˆ’ŽƒŽ‚›‰ 2 9 2 3 2" xfId="12455"/>
    <cellStyle name="ˆ’ŽƒŽ‚›‰ 2 9 2 4" xfId="12456"/>
    <cellStyle name="ˆ’ŽƒŽ‚›‰ 2 9 3" xfId="12457"/>
    <cellStyle name="ˆ’ŽƒŽ‚›‰ 2 9 3 2" xfId="12458"/>
    <cellStyle name="ˆ’ŽƒŽ‚›‰ 2 9 3 2 2" xfId="12459"/>
    <cellStyle name="ˆ’ŽƒŽ‚›‰ 2 9 3 3" xfId="12460"/>
    <cellStyle name="ˆ’ŽƒŽ‚›‰ 2 9 3 3 2" xfId="12461"/>
    <cellStyle name="ˆ’ŽƒŽ‚›‰ 2 9 3 4" xfId="12462"/>
    <cellStyle name="ˆ’ŽƒŽ‚›‰ 2 9 4" xfId="12463"/>
    <cellStyle name="ˆ’ŽƒŽ‚›‰ 2 9 4 2" xfId="12464"/>
    <cellStyle name="ˆ’ŽƒŽ‚›‰ 2 9 4 2 2" xfId="12465"/>
    <cellStyle name="ˆ’ŽƒŽ‚›‰ 2 9 4 3" xfId="12466"/>
    <cellStyle name="ˆ’ŽƒŽ‚›‰ 2 9 5" xfId="12467"/>
    <cellStyle name="ˆ’ŽƒŽ‚›‰ 2 9 5 2" xfId="12468"/>
    <cellStyle name="ˆ’ŽƒŽ‚›‰ 2 9 6" xfId="12469"/>
    <cellStyle name="ˆ’ŽƒŽ‚›‰ 2 9 6 2" xfId="12470"/>
    <cellStyle name="ˆ’ŽƒŽ‚›‰ 2 9 7" xfId="12471"/>
    <cellStyle name="ˆ’ŽƒŽ‚›‰ 20" xfId="12472"/>
    <cellStyle name="ˆ’ŽƒŽ‚›‰ 20 2" xfId="12473"/>
    <cellStyle name="ˆ’ŽƒŽ‚›‰ 20 2 2" xfId="12474"/>
    <cellStyle name="ˆ’ŽƒŽ‚›‰ 20 3" xfId="12475"/>
    <cellStyle name="ˆ’ŽƒŽ‚›‰ 20 3 2" xfId="12476"/>
    <cellStyle name="ˆ’ŽƒŽ‚›‰ 20 4" xfId="12477"/>
    <cellStyle name="ˆ’ŽƒŽ‚›‰ 21" xfId="12478"/>
    <cellStyle name="ˆ’ŽƒŽ‚›‰ 21 2" xfId="12479"/>
    <cellStyle name="ˆ’ŽƒŽ‚›‰ 22" xfId="12480"/>
    <cellStyle name="ˆ’ŽƒŽ‚›‰ 22 2" xfId="12481"/>
    <cellStyle name="ˆ’ŽƒŽ‚›‰ 23" xfId="12482"/>
    <cellStyle name="ˆ’ŽƒŽ‚›‰ 24" xfId="12483"/>
    <cellStyle name="ˆ’ŽƒŽ‚›‰ 3" xfId="12484"/>
    <cellStyle name="ˆ’ŽƒŽ‚›‰ 3 10" xfId="12485"/>
    <cellStyle name="ˆ’ŽƒŽ‚›‰ 3 10 2" xfId="12486"/>
    <cellStyle name="ˆ’ŽƒŽ‚›‰ 3 10 2 2" xfId="12487"/>
    <cellStyle name="ˆ’ŽƒŽ‚›‰ 3 10 2 2 2" xfId="12488"/>
    <cellStyle name="ˆ’ŽƒŽ‚›‰ 3 10 2 3" xfId="12489"/>
    <cellStyle name="ˆ’ŽƒŽ‚›‰ 3 10 2 3 2" xfId="12490"/>
    <cellStyle name="ˆ’ŽƒŽ‚›‰ 3 10 2 4" xfId="12491"/>
    <cellStyle name="ˆ’ŽƒŽ‚›‰ 3 10 3" xfId="12492"/>
    <cellStyle name="ˆ’ŽƒŽ‚›‰ 3 10 3 2" xfId="12493"/>
    <cellStyle name="ˆ’ŽƒŽ‚›‰ 3 10 3 2 2" xfId="12494"/>
    <cellStyle name="ˆ’ŽƒŽ‚›‰ 3 10 3 3" xfId="12495"/>
    <cellStyle name="ˆ’ŽƒŽ‚›‰ 3 10 3 3 2" xfId="12496"/>
    <cellStyle name="ˆ’ŽƒŽ‚›‰ 3 10 3 4" xfId="12497"/>
    <cellStyle name="ˆ’ŽƒŽ‚›‰ 3 10 4" xfId="12498"/>
    <cellStyle name="ˆ’ŽƒŽ‚›‰ 3 10 4 2" xfId="12499"/>
    <cellStyle name="ˆ’ŽƒŽ‚›‰ 3 10 4 2 2" xfId="12500"/>
    <cellStyle name="ˆ’ŽƒŽ‚›‰ 3 10 4 3" xfId="12501"/>
    <cellStyle name="ˆ’ŽƒŽ‚›‰ 3 10 5" xfId="12502"/>
    <cellStyle name="ˆ’ŽƒŽ‚›‰ 3 10 5 2" xfId="12503"/>
    <cellStyle name="ˆ’ŽƒŽ‚›‰ 3 10 6" xfId="12504"/>
    <cellStyle name="ˆ’ŽƒŽ‚›‰ 3 10 6 2" xfId="12505"/>
    <cellStyle name="ˆ’ŽƒŽ‚›‰ 3 10 7" xfId="12506"/>
    <cellStyle name="ˆ’ŽƒŽ‚›‰ 3 11" xfId="12507"/>
    <cellStyle name="ˆ’ŽƒŽ‚›‰ 3 11 2" xfId="12508"/>
    <cellStyle name="ˆ’ŽƒŽ‚›‰ 3 11 2 2" xfId="12509"/>
    <cellStyle name="ˆ’ŽƒŽ‚›‰ 3 11 3" xfId="12510"/>
    <cellStyle name="ˆ’ŽƒŽ‚›‰ 3 11 3 2" xfId="12511"/>
    <cellStyle name="ˆ’ŽƒŽ‚›‰ 3 11 4" xfId="12512"/>
    <cellStyle name="ˆ’ŽƒŽ‚›‰ 3 11 4 2" xfId="12513"/>
    <cellStyle name="ˆ’ŽƒŽ‚›‰ 3 11 5" xfId="12514"/>
    <cellStyle name="ˆ’ŽƒŽ‚›‰ 3 12" xfId="12515"/>
    <cellStyle name="ˆ’ŽƒŽ‚›‰ 3 12 2" xfId="12516"/>
    <cellStyle name="ˆ’ŽƒŽ‚›‰ 3 12 2 2" xfId="12517"/>
    <cellStyle name="ˆ’ŽƒŽ‚›‰ 3 12 3" xfId="14380"/>
    <cellStyle name="ˆ’ŽƒŽ‚›‰ 3 12 3 2" xfId="14381"/>
    <cellStyle name="ˆ’ŽƒŽ‚›‰ 3 12 4" xfId="14382"/>
    <cellStyle name="ˆ’ŽƒŽ‚›‰ 3 13" xfId="14383"/>
    <cellStyle name="ˆ’ŽƒŽ‚›‰ 3 13 2" xfId="12518"/>
    <cellStyle name="ˆ’ŽƒŽ‚›‰ 3 13 2 2" xfId="12519"/>
    <cellStyle name="ˆ’ŽƒŽ‚›‰ 3 13 3" xfId="12520"/>
    <cellStyle name="ˆ’ŽƒŽ‚›‰ 3 13 3 2" xfId="14384"/>
    <cellStyle name="ˆ’ŽƒŽ‚›‰ 3 13 4" xfId="12521"/>
    <cellStyle name="ˆ’ŽƒŽ‚›‰ 3 14" xfId="12522"/>
    <cellStyle name="ˆ’ŽƒŽ‚›‰ 3 14 2" xfId="12523"/>
    <cellStyle name="ˆ’ŽƒŽ‚›‰ 3 15" xfId="12524"/>
    <cellStyle name="ˆ’ŽƒŽ‚›‰ 3 15 2" xfId="12525"/>
    <cellStyle name="ˆ’ŽƒŽ‚›‰ 3 16" xfId="14385"/>
    <cellStyle name="ˆ’ŽƒŽ‚›‰ 3 2" xfId="12526"/>
    <cellStyle name="ˆ’ŽƒŽ‚›‰ 3 2 2" xfId="12527"/>
    <cellStyle name="ˆ’ŽƒŽ‚›‰ 3 2 2 2" xfId="12528"/>
    <cellStyle name="ˆ’ŽƒŽ‚›‰ 3 2 2 2 2" xfId="12529"/>
    <cellStyle name="ˆ’ŽƒŽ‚›‰ 3 2 2 3" xfId="12530"/>
    <cellStyle name="ˆ’ŽƒŽ‚›‰ 3 2 2 3 2" xfId="14386"/>
    <cellStyle name="ˆ’ŽƒŽ‚›‰ 3 2 2 4" xfId="12531"/>
    <cellStyle name="ˆ’ŽƒŽ‚›‰ 3 2 3" xfId="12532"/>
    <cellStyle name="ˆ’ŽƒŽ‚›‰ 3 2 3 2" xfId="14387"/>
    <cellStyle name="ˆ’ŽƒŽ‚›‰ 3 2 3 2 2" xfId="12533"/>
    <cellStyle name="ˆ’ŽƒŽ‚›‰ 3 2 3 3" xfId="12534"/>
    <cellStyle name="ˆ’ŽƒŽ‚›‰ 3 2 3 3 2" xfId="12535"/>
    <cellStyle name="ˆ’ŽƒŽ‚›‰ 3 2 3 4" xfId="12536"/>
    <cellStyle name="ˆ’ŽƒŽ‚›‰ 3 2 4" xfId="12537"/>
    <cellStyle name="ˆ’ŽƒŽ‚›‰ 3 2 4 2" xfId="12538"/>
    <cellStyle name="ˆ’ŽƒŽ‚›‰ 3 2 4 2 2" xfId="14388"/>
    <cellStyle name="ˆ’ŽƒŽ‚›‰ 3 2 4 3" xfId="12539"/>
    <cellStyle name="ˆ’ŽƒŽ‚›‰ 3 2 5" xfId="12540"/>
    <cellStyle name="ˆ’ŽƒŽ‚›‰ 3 2 5 2" xfId="12541"/>
    <cellStyle name="ˆ’ŽƒŽ‚›‰ 3 2 6" xfId="12542"/>
    <cellStyle name="ˆ’ŽƒŽ‚›‰ 3 2 6 2" xfId="12543"/>
    <cellStyle name="ˆ’ŽƒŽ‚›‰ 3 2 7" xfId="12544"/>
    <cellStyle name="ˆ’ŽƒŽ‚›‰ 3 3" xfId="12545"/>
    <cellStyle name="ˆ’ŽƒŽ‚›‰ 3 3 2" xfId="12546"/>
    <cellStyle name="ˆ’ŽƒŽ‚›‰ 3 3 2 2" xfId="12547"/>
    <cellStyle name="ˆ’ŽƒŽ‚›‰ 3 3 2 2 2" xfId="12548"/>
    <cellStyle name="ˆ’ŽƒŽ‚›‰ 3 3 2 3" xfId="12549"/>
    <cellStyle name="ˆ’ŽƒŽ‚›‰ 3 3 2 3 2" xfId="12550"/>
    <cellStyle name="ˆ’ŽƒŽ‚›‰ 3 3 2 4" xfId="12551"/>
    <cellStyle name="ˆ’ŽƒŽ‚›‰ 3 3 3" xfId="12552"/>
    <cellStyle name="ˆ’ŽƒŽ‚›‰ 3 3 3 2" xfId="12553"/>
    <cellStyle name="ˆ’ŽƒŽ‚›‰ 3 3 3 2 2" xfId="12554"/>
    <cellStyle name="ˆ’ŽƒŽ‚›‰ 3 3 3 3" xfId="12555"/>
    <cellStyle name="ˆ’ŽƒŽ‚›‰ 3 3 3 3 2" xfId="12556"/>
    <cellStyle name="ˆ’ŽƒŽ‚›‰ 3 3 3 4" xfId="12557"/>
    <cellStyle name="ˆ’ŽƒŽ‚›‰ 3 3 4" xfId="12558"/>
    <cellStyle name="ˆ’ŽƒŽ‚›‰ 3 3 4 2" xfId="12559"/>
    <cellStyle name="ˆ’ŽƒŽ‚›‰ 3 3 4 2 2" xfId="12560"/>
    <cellStyle name="ˆ’ŽƒŽ‚›‰ 3 3 4 3" xfId="12561"/>
    <cellStyle name="ˆ’ŽƒŽ‚›‰ 3 3 5" xfId="12562"/>
    <cellStyle name="ˆ’ŽƒŽ‚›‰ 3 3 5 2" xfId="12563"/>
    <cellStyle name="ˆ’ŽƒŽ‚›‰ 3 3 6" xfId="12564"/>
    <cellStyle name="ˆ’ŽƒŽ‚›‰ 3 3 6 2" xfId="12565"/>
    <cellStyle name="ˆ’ŽƒŽ‚›‰ 3 3 7" xfId="12566"/>
    <cellStyle name="ˆ’ŽƒŽ‚›‰ 3 4" xfId="12567"/>
    <cellStyle name="ˆ’ŽƒŽ‚›‰ 3 4 2" xfId="12568"/>
    <cellStyle name="ˆ’ŽƒŽ‚›‰ 3 4 2 2" xfId="12569"/>
    <cellStyle name="ˆ’ŽƒŽ‚›‰ 3 4 2 2 2" xfId="12570"/>
    <cellStyle name="ˆ’ŽƒŽ‚›‰ 3 4 2 3" xfId="12571"/>
    <cellStyle name="ˆ’ŽƒŽ‚›‰ 3 4 2 3 2" xfId="12572"/>
    <cellStyle name="ˆ’ŽƒŽ‚›‰ 3 4 2 4" xfId="12573"/>
    <cellStyle name="ˆ’ŽƒŽ‚›‰ 3 4 3" xfId="12574"/>
    <cellStyle name="ˆ’ŽƒŽ‚›‰ 3 4 3 2" xfId="12575"/>
    <cellStyle name="ˆ’ŽƒŽ‚›‰ 3 4 3 2 2" xfId="12576"/>
    <cellStyle name="ˆ’ŽƒŽ‚›‰ 3 4 3 3" xfId="12577"/>
    <cellStyle name="ˆ’ŽƒŽ‚›‰ 3 4 3 3 2" xfId="12578"/>
    <cellStyle name="ˆ’ŽƒŽ‚›‰ 3 4 3 4" xfId="12579"/>
    <cellStyle name="ˆ’ŽƒŽ‚›‰ 3 4 4" xfId="12580"/>
    <cellStyle name="ˆ’ŽƒŽ‚›‰ 3 4 4 2" xfId="14389"/>
    <cellStyle name="ˆ’ŽƒŽ‚›‰ 3 4 4 2 2" xfId="12581"/>
    <cellStyle name="ˆ’ŽƒŽ‚›‰ 3 4 4 3" xfId="12582"/>
    <cellStyle name="ˆ’ŽƒŽ‚›‰ 3 4 5" xfId="12583"/>
    <cellStyle name="ˆ’ŽƒŽ‚›‰ 3 4 5 2" xfId="12584"/>
    <cellStyle name="ˆ’ŽƒŽ‚›‰ 3 4 6" xfId="12585"/>
    <cellStyle name="ˆ’ŽƒŽ‚›‰ 3 4 6 2" xfId="12586"/>
    <cellStyle name="ˆ’ŽƒŽ‚›‰ 3 4 7" xfId="12587"/>
    <cellStyle name="ˆ’ŽƒŽ‚›‰ 3 5" xfId="12588"/>
    <cellStyle name="ˆ’ŽƒŽ‚›‰ 3 5 2" xfId="12589"/>
    <cellStyle name="ˆ’ŽƒŽ‚›‰ 3 5 2 2" xfId="12590"/>
    <cellStyle name="ˆ’ŽƒŽ‚›‰ 3 5 2 2 2" xfId="12591"/>
    <cellStyle name="ˆ’ŽƒŽ‚›‰ 3 5 2 3" xfId="12592"/>
    <cellStyle name="ˆ’ŽƒŽ‚›‰ 3 5 2 3 2" xfId="12593"/>
    <cellStyle name="ˆ’ŽƒŽ‚›‰ 3 5 2 4" xfId="12594"/>
    <cellStyle name="ˆ’ŽƒŽ‚›‰ 3 5 3" xfId="12595"/>
    <cellStyle name="ˆ’ŽƒŽ‚›‰ 3 5 3 2" xfId="12596"/>
    <cellStyle name="ˆ’ŽƒŽ‚›‰ 3 5 3 2 2" xfId="12597"/>
    <cellStyle name="ˆ’ŽƒŽ‚›‰ 3 5 3 3" xfId="12598"/>
    <cellStyle name="ˆ’ŽƒŽ‚›‰ 3 5 3 3 2" xfId="12599"/>
    <cellStyle name="ˆ’ŽƒŽ‚›‰ 3 5 3 4" xfId="12600"/>
    <cellStyle name="ˆ’ŽƒŽ‚›‰ 3 5 4" xfId="12601"/>
    <cellStyle name="ˆ’ŽƒŽ‚›‰ 3 5 4 2" xfId="12602"/>
    <cellStyle name="ˆ’ŽƒŽ‚›‰ 3 5 4 2 2" xfId="12603"/>
    <cellStyle name="ˆ’ŽƒŽ‚›‰ 3 5 4 3" xfId="12604"/>
    <cellStyle name="ˆ’ŽƒŽ‚›‰ 3 5 5" xfId="12605"/>
    <cellStyle name="ˆ’ŽƒŽ‚›‰ 3 5 5 2" xfId="12606"/>
    <cellStyle name="ˆ’ŽƒŽ‚›‰ 3 5 6" xfId="12607"/>
    <cellStyle name="ˆ’ŽƒŽ‚›‰ 3 5 6 2" xfId="12608"/>
    <cellStyle name="ˆ’ŽƒŽ‚›‰ 3 5 7" xfId="12609"/>
    <cellStyle name="ˆ’ŽƒŽ‚›‰ 3 6" xfId="12610"/>
    <cellStyle name="ˆ’ŽƒŽ‚›‰ 3 6 2" xfId="12611"/>
    <cellStyle name="ˆ’ŽƒŽ‚›‰ 3 6 2 2" xfId="12612"/>
    <cellStyle name="ˆ’ŽƒŽ‚›‰ 3 6 2 2 2" xfId="12613"/>
    <cellStyle name="ˆ’ŽƒŽ‚›‰ 3 6 2 3" xfId="12614"/>
    <cellStyle name="ˆ’ŽƒŽ‚›‰ 3 6 2 3 2" xfId="12615"/>
    <cellStyle name="ˆ’ŽƒŽ‚›‰ 3 6 2 4" xfId="12616"/>
    <cellStyle name="ˆ’ŽƒŽ‚›‰ 3 6 3" xfId="12617"/>
    <cellStyle name="ˆ’ŽƒŽ‚›‰ 3 6 3 2" xfId="12618"/>
    <cellStyle name="ˆ’ŽƒŽ‚›‰ 3 6 3 2 2" xfId="12619"/>
    <cellStyle name="ˆ’ŽƒŽ‚›‰ 3 6 3 3" xfId="12620"/>
    <cellStyle name="ˆ’ŽƒŽ‚›‰ 3 6 3 3 2" xfId="12621"/>
    <cellStyle name="ˆ’ŽƒŽ‚›‰ 3 6 3 4" xfId="12622"/>
    <cellStyle name="ˆ’ŽƒŽ‚›‰ 3 6 4" xfId="12623"/>
    <cellStyle name="ˆ’ŽƒŽ‚›‰ 3 6 4 2" xfId="12624"/>
    <cellStyle name="ˆ’ŽƒŽ‚›‰ 3 6 4 2 2" xfId="12625"/>
    <cellStyle name="ˆ’ŽƒŽ‚›‰ 3 6 4 3" xfId="12626"/>
    <cellStyle name="ˆ’ŽƒŽ‚›‰ 3 6 5" xfId="12627"/>
    <cellStyle name="ˆ’ŽƒŽ‚›‰ 3 6 5 2" xfId="12628"/>
    <cellStyle name="ˆ’ŽƒŽ‚›‰ 3 6 6" xfId="12629"/>
    <cellStyle name="ˆ’ŽƒŽ‚›‰ 3 6 6 2" xfId="12630"/>
    <cellStyle name="ˆ’ŽƒŽ‚›‰ 3 6 7" xfId="12631"/>
    <cellStyle name="ˆ’ŽƒŽ‚›‰ 3 7" xfId="12632"/>
    <cellStyle name="ˆ’ŽƒŽ‚›‰ 3 7 2" xfId="12633"/>
    <cellStyle name="ˆ’ŽƒŽ‚›‰ 3 7 2 2" xfId="12634"/>
    <cellStyle name="ˆ’ŽƒŽ‚›‰ 3 7 2 2 2" xfId="12635"/>
    <cellStyle name="ˆ’ŽƒŽ‚›‰ 3 7 2 3" xfId="12636"/>
    <cellStyle name="ˆ’ŽƒŽ‚›‰ 3 7 2 3 2" xfId="12637"/>
    <cellStyle name="ˆ’ŽƒŽ‚›‰ 3 7 2 4" xfId="12638"/>
    <cellStyle name="ˆ’ŽƒŽ‚›‰ 3 7 3" xfId="12639"/>
    <cellStyle name="ˆ’ŽƒŽ‚›‰ 3 7 3 2" xfId="12640"/>
    <cellStyle name="ˆ’ŽƒŽ‚›‰ 3 7 3 2 2" xfId="12641"/>
    <cellStyle name="ˆ’ŽƒŽ‚›‰ 3 7 3 3" xfId="12642"/>
    <cellStyle name="ˆ’ŽƒŽ‚›‰ 3 7 3 3 2" xfId="12643"/>
    <cellStyle name="ˆ’ŽƒŽ‚›‰ 3 7 3 4" xfId="12644"/>
    <cellStyle name="ˆ’ŽƒŽ‚›‰ 3 7 4" xfId="12645"/>
    <cellStyle name="ˆ’ŽƒŽ‚›‰ 3 7 4 2" xfId="12646"/>
    <cellStyle name="ˆ’ŽƒŽ‚›‰ 3 7 4 2 2" xfId="12647"/>
    <cellStyle name="ˆ’ŽƒŽ‚›‰ 3 7 4 3" xfId="12648"/>
    <cellStyle name="ˆ’ŽƒŽ‚›‰ 3 7 5" xfId="12649"/>
    <cellStyle name="ˆ’ŽƒŽ‚›‰ 3 7 5 2" xfId="12650"/>
    <cellStyle name="ˆ’ŽƒŽ‚›‰ 3 7 6" xfId="12651"/>
    <cellStyle name="ˆ’ŽƒŽ‚›‰ 3 7 6 2" xfId="12652"/>
    <cellStyle name="ˆ’ŽƒŽ‚›‰ 3 7 7" xfId="12653"/>
    <cellStyle name="ˆ’ŽƒŽ‚›‰ 3 8" xfId="12654"/>
    <cellStyle name="ˆ’ŽƒŽ‚›‰ 3 8 2" xfId="12655"/>
    <cellStyle name="ˆ’ŽƒŽ‚›‰ 3 8 2 2" xfId="12656"/>
    <cellStyle name="ˆ’ŽƒŽ‚›‰ 3 8 2 2 2" xfId="12657"/>
    <cellStyle name="ˆ’ŽƒŽ‚›‰ 3 8 2 3" xfId="12658"/>
    <cellStyle name="ˆ’ŽƒŽ‚›‰ 3 8 2 3 2" xfId="12659"/>
    <cellStyle name="ˆ’ŽƒŽ‚›‰ 3 8 2 4" xfId="12660"/>
    <cellStyle name="ˆ’ŽƒŽ‚›‰ 3 8 3" xfId="12661"/>
    <cellStyle name="ˆ’ŽƒŽ‚›‰ 3 8 3 2" xfId="12662"/>
    <cellStyle name="ˆ’ŽƒŽ‚›‰ 3 8 3 2 2" xfId="12663"/>
    <cellStyle name="ˆ’ŽƒŽ‚›‰ 3 8 3 3" xfId="12664"/>
    <cellStyle name="ˆ’ŽƒŽ‚›‰ 3 8 3 3 2" xfId="12665"/>
    <cellStyle name="ˆ’ŽƒŽ‚›‰ 3 8 3 4" xfId="12666"/>
    <cellStyle name="ˆ’ŽƒŽ‚›‰ 3 8 4" xfId="12667"/>
    <cellStyle name="ˆ’ŽƒŽ‚›‰ 3 8 4 2" xfId="12668"/>
    <cellStyle name="ˆ’ŽƒŽ‚›‰ 3 8 4 2 2" xfId="12669"/>
    <cellStyle name="ˆ’ŽƒŽ‚›‰ 3 8 4 3" xfId="12670"/>
    <cellStyle name="ˆ’ŽƒŽ‚›‰ 3 8 5" xfId="12671"/>
    <cellStyle name="ˆ’ŽƒŽ‚›‰ 3 8 5 2" xfId="12672"/>
    <cellStyle name="ˆ’ŽƒŽ‚›‰ 3 8 6" xfId="12673"/>
    <cellStyle name="ˆ’ŽƒŽ‚›‰ 3 8 6 2" xfId="12674"/>
    <cellStyle name="ˆ’ŽƒŽ‚›‰ 3 8 7" xfId="12675"/>
    <cellStyle name="ˆ’ŽƒŽ‚›‰ 3 9" xfId="12676"/>
    <cellStyle name="ˆ’ŽƒŽ‚›‰ 3 9 2" xfId="12677"/>
    <cellStyle name="ˆ’ŽƒŽ‚›‰ 3 9 2 2" xfId="12678"/>
    <cellStyle name="ˆ’ŽƒŽ‚›‰ 3 9 2 2 2" xfId="12679"/>
    <cellStyle name="ˆ’ŽƒŽ‚›‰ 3 9 2 3" xfId="12680"/>
    <cellStyle name="ˆ’ŽƒŽ‚›‰ 3 9 2 3 2" xfId="12681"/>
    <cellStyle name="ˆ’ŽƒŽ‚›‰ 3 9 2 4" xfId="12682"/>
    <cellStyle name="ˆ’ŽƒŽ‚›‰ 3 9 3" xfId="12683"/>
    <cellStyle name="ˆ’ŽƒŽ‚›‰ 3 9 3 2" xfId="12684"/>
    <cellStyle name="ˆ’ŽƒŽ‚›‰ 3 9 3 2 2" xfId="12685"/>
    <cellStyle name="ˆ’ŽƒŽ‚›‰ 3 9 3 3" xfId="12686"/>
    <cellStyle name="ˆ’ŽƒŽ‚›‰ 3 9 3 3 2" xfId="12687"/>
    <cellStyle name="ˆ’ŽƒŽ‚›‰ 3 9 3 4" xfId="12688"/>
    <cellStyle name="ˆ’ŽƒŽ‚›‰ 3 9 4" xfId="12689"/>
    <cellStyle name="ˆ’ŽƒŽ‚›‰ 3 9 4 2" xfId="12690"/>
    <cellStyle name="ˆ’ŽƒŽ‚›‰ 3 9 4 2 2" xfId="12691"/>
    <cellStyle name="ˆ’ŽƒŽ‚›‰ 3 9 4 3" xfId="12692"/>
    <cellStyle name="ˆ’ŽƒŽ‚›‰ 3 9 5" xfId="12693"/>
    <cellStyle name="ˆ’ŽƒŽ‚›‰ 3 9 5 2" xfId="12694"/>
    <cellStyle name="ˆ’ŽƒŽ‚›‰ 3 9 6" xfId="12695"/>
    <cellStyle name="ˆ’ŽƒŽ‚›‰ 3 9 6 2" xfId="12696"/>
    <cellStyle name="ˆ’ŽƒŽ‚›‰ 3 9 7" xfId="12697"/>
    <cellStyle name="ˆ’ŽƒŽ‚›‰ 4" xfId="12698"/>
    <cellStyle name="ˆ’ŽƒŽ‚›‰ 4 10" xfId="12699"/>
    <cellStyle name="ˆ’ŽƒŽ‚›‰ 4 10 2" xfId="12700"/>
    <cellStyle name="ˆ’ŽƒŽ‚›‰ 4 10 2 2" xfId="12701"/>
    <cellStyle name="ˆ’ŽƒŽ‚›‰ 4 10 3" xfId="12702"/>
    <cellStyle name="ˆ’ŽƒŽ‚›‰ 4 10 3 2" xfId="12703"/>
    <cellStyle name="ˆ’ŽƒŽ‚›‰ 4 10 4" xfId="12704"/>
    <cellStyle name="ˆ’ŽƒŽ‚›‰ 4 11" xfId="12705"/>
    <cellStyle name="ˆ’ŽƒŽ‚›‰ 4 11 2" xfId="12706"/>
    <cellStyle name="ˆ’ŽƒŽ‚›‰ 4 11 2 2" xfId="12707"/>
    <cellStyle name="ˆ’ŽƒŽ‚›‰ 4 11 3" xfId="12708"/>
    <cellStyle name="ˆ’ŽƒŽ‚›‰ 4 11 3 2" xfId="12709"/>
    <cellStyle name="ˆ’ŽƒŽ‚›‰ 4 11 4" xfId="12710"/>
    <cellStyle name="ˆ’ŽƒŽ‚›‰ 4 12" xfId="12711"/>
    <cellStyle name="ˆ’ŽƒŽ‚›‰ 4 12 2" xfId="12712"/>
    <cellStyle name="ˆ’ŽƒŽ‚›‰ 4 13" xfId="12713"/>
    <cellStyle name="ˆ’ŽƒŽ‚›‰ 4 13 2" xfId="12714"/>
    <cellStyle name="ˆ’ŽƒŽ‚›‰ 4 14" xfId="12715"/>
    <cellStyle name="ˆ’ŽƒŽ‚›‰ 4 2" xfId="12716"/>
    <cellStyle name="ˆ’ŽƒŽ‚›‰ 4 2 2" xfId="12717"/>
    <cellStyle name="ˆ’ŽƒŽ‚›‰ 4 2 2 2" xfId="12718"/>
    <cellStyle name="ˆ’ŽƒŽ‚›‰ 4 2 2 2 2" xfId="12719"/>
    <cellStyle name="ˆ’ŽƒŽ‚›‰ 4 2 2 3" xfId="12720"/>
    <cellStyle name="ˆ’ŽƒŽ‚›‰ 4 2 2 3 2" xfId="12721"/>
    <cellStyle name="ˆ’ŽƒŽ‚›‰ 4 2 2 4" xfId="12722"/>
    <cellStyle name="ˆ’ŽƒŽ‚›‰ 4 2 3" xfId="12723"/>
    <cellStyle name="ˆ’ŽƒŽ‚›‰ 4 2 3 2" xfId="12724"/>
    <cellStyle name="ˆ’ŽƒŽ‚›‰ 4 2 3 2 2" xfId="12725"/>
    <cellStyle name="ˆ’ŽƒŽ‚›‰ 4 2 3 3" xfId="12726"/>
    <cellStyle name="ˆ’ŽƒŽ‚›‰ 4 2 3 3 2" xfId="12727"/>
    <cellStyle name="ˆ’ŽƒŽ‚›‰ 4 2 3 4" xfId="12728"/>
    <cellStyle name="ˆ’ŽƒŽ‚›‰ 4 2 4" xfId="12729"/>
    <cellStyle name="ˆ’ŽƒŽ‚›‰ 4 2 4 2" xfId="12730"/>
    <cellStyle name="ˆ’ŽƒŽ‚›‰ 4 2 4 2 2" xfId="12731"/>
    <cellStyle name="ˆ’ŽƒŽ‚›‰ 4 2 4 3" xfId="12732"/>
    <cellStyle name="ˆ’ŽƒŽ‚›‰ 4 2 5" xfId="12733"/>
    <cellStyle name="ˆ’ŽƒŽ‚›‰ 4 2 5 2" xfId="12734"/>
    <cellStyle name="ˆ’ŽƒŽ‚›‰ 4 2 6" xfId="12735"/>
    <cellStyle name="ˆ’ŽƒŽ‚›‰ 4 2 6 2" xfId="12736"/>
    <cellStyle name="ˆ’ŽƒŽ‚›‰ 4 2 7" xfId="12737"/>
    <cellStyle name="ˆ’ŽƒŽ‚›‰ 4 3" xfId="12738"/>
    <cellStyle name="ˆ’ŽƒŽ‚›‰ 4 3 2" xfId="12739"/>
    <cellStyle name="ˆ’ŽƒŽ‚›‰ 4 3 2 2" xfId="12740"/>
    <cellStyle name="ˆ’ŽƒŽ‚›‰ 4 3 2 2 2" xfId="12741"/>
    <cellStyle name="ˆ’ŽƒŽ‚›‰ 4 3 2 3" xfId="12742"/>
    <cellStyle name="ˆ’ŽƒŽ‚›‰ 4 3 2 3 2" xfId="12743"/>
    <cellStyle name="ˆ’ŽƒŽ‚›‰ 4 3 2 4" xfId="12744"/>
    <cellStyle name="ˆ’ŽƒŽ‚›‰ 4 3 3" xfId="12745"/>
    <cellStyle name="ˆ’ŽƒŽ‚›‰ 4 3 3 2" xfId="12746"/>
    <cellStyle name="ˆ’ŽƒŽ‚›‰ 4 3 3 2 2" xfId="12747"/>
    <cellStyle name="ˆ’ŽƒŽ‚›‰ 4 3 3 3" xfId="12748"/>
    <cellStyle name="ˆ’ŽƒŽ‚›‰ 4 3 3 3 2" xfId="12749"/>
    <cellStyle name="ˆ’ŽƒŽ‚›‰ 4 3 3 4" xfId="12750"/>
    <cellStyle name="ˆ’ŽƒŽ‚›‰ 4 3 4" xfId="12751"/>
    <cellStyle name="ˆ’ŽƒŽ‚›‰ 4 3 4 2" xfId="12752"/>
    <cellStyle name="ˆ’ŽƒŽ‚›‰ 4 3 4 2 2" xfId="12753"/>
    <cellStyle name="ˆ’ŽƒŽ‚›‰ 4 3 4 3" xfId="12754"/>
    <cellStyle name="ˆ’ŽƒŽ‚›‰ 4 3 5" xfId="12755"/>
    <cellStyle name="ˆ’ŽƒŽ‚›‰ 4 3 5 2" xfId="12756"/>
    <cellStyle name="ˆ’ŽƒŽ‚›‰ 4 3 6" xfId="12757"/>
    <cellStyle name="ˆ’ŽƒŽ‚›‰ 4 3 6 2" xfId="12758"/>
    <cellStyle name="ˆ’ŽƒŽ‚›‰ 4 3 7" xfId="12759"/>
    <cellStyle name="ˆ’ŽƒŽ‚›‰ 4 4" xfId="12760"/>
    <cellStyle name="ˆ’ŽƒŽ‚›‰ 4 4 2" xfId="12761"/>
    <cellStyle name="ˆ’ŽƒŽ‚›‰ 4 4 2 2" xfId="12762"/>
    <cellStyle name="ˆ’ŽƒŽ‚›‰ 4 4 2 2 2" xfId="12763"/>
    <cellStyle name="ˆ’ŽƒŽ‚›‰ 4 4 2 3" xfId="12764"/>
    <cellStyle name="ˆ’ŽƒŽ‚›‰ 4 4 2 3 2" xfId="12765"/>
    <cellStyle name="ˆ’ŽƒŽ‚›‰ 4 4 2 4" xfId="12766"/>
    <cellStyle name="ˆ’ŽƒŽ‚›‰ 4 4 3" xfId="12767"/>
    <cellStyle name="ˆ’ŽƒŽ‚›‰ 4 4 3 2" xfId="12768"/>
    <cellStyle name="ˆ’ŽƒŽ‚›‰ 4 4 3 2 2" xfId="12769"/>
    <cellStyle name="ˆ’ŽƒŽ‚›‰ 4 4 3 3" xfId="12770"/>
    <cellStyle name="ˆ’ŽƒŽ‚›‰ 4 4 3 3 2" xfId="12771"/>
    <cellStyle name="ˆ’ŽƒŽ‚›‰ 4 4 3 4" xfId="12772"/>
    <cellStyle name="ˆ’ŽƒŽ‚›‰ 4 4 4" xfId="12773"/>
    <cellStyle name="ˆ’ŽƒŽ‚›‰ 4 4 4 2" xfId="12774"/>
    <cellStyle name="ˆ’ŽƒŽ‚›‰ 4 4 4 2 2" xfId="12775"/>
    <cellStyle name="ˆ’ŽƒŽ‚›‰ 4 4 4 3" xfId="12776"/>
    <cellStyle name="ˆ’ŽƒŽ‚›‰ 4 4 5" xfId="12777"/>
    <cellStyle name="ˆ’ŽƒŽ‚›‰ 4 4 5 2" xfId="12778"/>
    <cellStyle name="ˆ’ŽƒŽ‚›‰ 4 4 6" xfId="12779"/>
    <cellStyle name="ˆ’ŽƒŽ‚›‰ 4 4 7" xfId="12780"/>
    <cellStyle name="ˆ’ŽƒŽ‚›‰ 4 5" xfId="12781"/>
    <cellStyle name="ˆ’ŽƒŽ‚›‰ 4 5 2" xfId="12782"/>
    <cellStyle name="ˆ’ŽƒŽ‚›‰ 4 5 2 2" xfId="12783"/>
    <cellStyle name="ˆ’ŽƒŽ‚›‰ 4 5 2 2 2" xfId="12784"/>
    <cellStyle name="ˆ’ŽƒŽ‚›‰ 4 5 2 3" xfId="12785"/>
    <cellStyle name="ˆ’ŽƒŽ‚›‰ 4 5 2 3 2" xfId="12786"/>
    <cellStyle name="ˆ’ŽƒŽ‚›‰ 4 5 2 4" xfId="12787"/>
    <cellStyle name="ˆ’ŽƒŽ‚›‰ 4 5 3" xfId="12788"/>
    <cellStyle name="ˆ’ŽƒŽ‚›‰ 4 5 3 2" xfId="12789"/>
    <cellStyle name="ˆ’ŽƒŽ‚›‰ 4 5 3 2 2" xfId="12790"/>
    <cellStyle name="ˆ’ŽƒŽ‚›‰ 4 5 3 3" xfId="12791"/>
    <cellStyle name="ˆ’ŽƒŽ‚›‰ 4 5 3 3 2" xfId="12792"/>
    <cellStyle name="ˆ’ŽƒŽ‚›‰ 4 5 3 4" xfId="12793"/>
    <cellStyle name="ˆ’ŽƒŽ‚›‰ 4 5 4" xfId="12794"/>
    <cellStyle name="ˆ’ŽƒŽ‚›‰ 4 5 4 2" xfId="12795"/>
    <cellStyle name="ˆ’ŽƒŽ‚›‰ 4 5 4 2 2" xfId="12796"/>
    <cellStyle name="ˆ’ŽƒŽ‚›‰ 4 5 4 3" xfId="12797"/>
    <cellStyle name="ˆ’ŽƒŽ‚›‰ 4 5 5" xfId="12798"/>
    <cellStyle name="ˆ’ŽƒŽ‚›‰ 4 5 5 2" xfId="12799"/>
    <cellStyle name="ˆ’ŽƒŽ‚›‰ 4 5 6" xfId="12800"/>
    <cellStyle name="ˆ’ŽƒŽ‚›‰ 4 5 6 2" xfId="12801"/>
    <cellStyle name="ˆ’ŽƒŽ‚›‰ 4 5 7" xfId="12802"/>
    <cellStyle name="ˆ’ŽƒŽ‚›‰ 4 6" xfId="12803"/>
    <cellStyle name="ˆ’ŽƒŽ‚›‰ 4 6 2" xfId="12804"/>
    <cellStyle name="ˆ’ŽƒŽ‚›‰ 4 6 2 2" xfId="12805"/>
    <cellStyle name="ˆ’ŽƒŽ‚›‰ 4 6 2 2 2" xfId="12806"/>
    <cellStyle name="ˆ’ŽƒŽ‚›‰ 4 6 2 3" xfId="12807"/>
    <cellStyle name="ˆ’ŽƒŽ‚›‰ 4 6 2 3 2" xfId="12808"/>
    <cellStyle name="ˆ’ŽƒŽ‚›‰ 4 6 2 4" xfId="12809"/>
    <cellStyle name="ˆ’ŽƒŽ‚›‰ 4 6 3" xfId="12810"/>
    <cellStyle name="ˆ’ŽƒŽ‚›‰ 4 6 3 2" xfId="12811"/>
    <cellStyle name="ˆ’ŽƒŽ‚›‰ 4 6 3 2 2" xfId="12812"/>
    <cellStyle name="ˆ’ŽƒŽ‚›‰ 4 6 3 3" xfId="12813"/>
    <cellStyle name="ˆ’ŽƒŽ‚›‰ 4 6 3 3 2" xfId="12814"/>
    <cellStyle name="ˆ’ŽƒŽ‚›‰ 4 6 3 4" xfId="12815"/>
    <cellStyle name="ˆ’ŽƒŽ‚›‰ 4 6 4" xfId="12816"/>
    <cellStyle name="ˆ’ŽƒŽ‚›‰ 4 6 4 2" xfId="12817"/>
    <cellStyle name="ˆ’ŽƒŽ‚›‰ 4 6 4 2 2" xfId="12818"/>
    <cellStyle name="ˆ’ŽƒŽ‚›‰ 4 6 4 3" xfId="12819"/>
    <cellStyle name="ˆ’ŽƒŽ‚›‰ 4 6 5" xfId="12820"/>
    <cellStyle name="ˆ’ŽƒŽ‚›‰ 4 6 5 2" xfId="12821"/>
    <cellStyle name="ˆ’ŽƒŽ‚›‰ 4 6 6" xfId="12822"/>
    <cellStyle name="ˆ’ŽƒŽ‚›‰ 4 6 6 2" xfId="12823"/>
    <cellStyle name="ˆ’ŽƒŽ‚›‰ 4 6 7" xfId="12824"/>
    <cellStyle name="ˆ’ŽƒŽ‚›‰ 4 7" xfId="12825"/>
    <cellStyle name="ˆ’ŽƒŽ‚›‰ 4 7 2" xfId="12826"/>
    <cellStyle name="ˆ’ŽƒŽ‚›‰ 4 7 2 2" xfId="12827"/>
    <cellStyle name="ˆ’ŽƒŽ‚›‰ 4 7 2 2 2" xfId="12828"/>
    <cellStyle name="ˆ’ŽƒŽ‚›‰ 4 7 2 3" xfId="12829"/>
    <cellStyle name="ˆ’ŽƒŽ‚›‰ 4 7 2 3 2" xfId="12830"/>
    <cellStyle name="ˆ’ŽƒŽ‚›‰ 4 7 2 4" xfId="12831"/>
    <cellStyle name="ˆ’ŽƒŽ‚›‰ 4 7 3" xfId="12832"/>
    <cellStyle name="ˆ’ŽƒŽ‚›‰ 4 7 3 2" xfId="12833"/>
    <cellStyle name="ˆ’ŽƒŽ‚›‰ 4 7 3 2 2" xfId="12834"/>
    <cellStyle name="ˆ’ŽƒŽ‚›‰ 4 7 3 3" xfId="12835"/>
    <cellStyle name="ˆ’ŽƒŽ‚›‰ 4 7 3 3 2" xfId="12836"/>
    <cellStyle name="ˆ’ŽƒŽ‚›‰ 4 7 3 4" xfId="12837"/>
    <cellStyle name="ˆ’ŽƒŽ‚›‰ 4 7 4" xfId="12838"/>
    <cellStyle name="ˆ’ŽƒŽ‚›‰ 4 7 4 2" xfId="12839"/>
    <cellStyle name="ˆ’ŽƒŽ‚›‰ 4 7 4 2 2" xfId="12840"/>
    <cellStyle name="ˆ’ŽƒŽ‚›‰ 4 7 4 3" xfId="12841"/>
    <cellStyle name="ˆ’ŽƒŽ‚›‰ 4 7 5" xfId="12842"/>
    <cellStyle name="ˆ’ŽƒŽ‚›‰ 4 7 5 2" xfId="12843"/>
    <cellStyle name="ˆ’ŽƒŽ‚›‰ 4 7 6" xfId="12844"/>
    <cellStyle name="ˆ’ŽƒŽ‚›‰ 4 7 6 2" xfId="12845"/>
    <cellStyle name="ˆ’ŽƒŽ‚›‰ 4 7 7" xfId="12846"/>
    <cellStyle name="ˆ’ŽƒŽ‚›‰ 4 8" xfId="12847"/>
    <cellStyle name="ˆ’ŽƒŽ‚›‰ 4 8 2" xfId="12848"/>
    <cellStyle name="ˆ’ŽƒŽ‚›‰ 4 8 2 2" xfId="12849"/>
    <cellStyle name="ˆ’ŽƒŽ‚›‰ 4 8 2 2 2" xfId="12850"/>
    <cellStyle name="ˆ’ŽƒŽ‚›‰ 4 8 2 3" xfId="12851"/>
    <cellStyle name="ˆ’ŽƒŽ‚›‰ 4 8 2 3 2" xfId="12852"/>
    <cellStyle name="ˆ’ŽƒŽ‚›‰ 4 8 2 4" xfId="12853"/>
    <cellStyle name="ˆ’ŽƒŽ‚›‰ 4 8 3" xfId="12854"/>
    <cellStyle name="ˆ’ŽƒŽ‚›‰ 4 8 3 2" xfId="12855"/>
    <cellStyle name="ˆ’ŽƒŽ‚›‰ 4 8 3 2 2" xfId="12856"/>
    <cellStyle name="ˆ’ŽƒŽ‚›‰ 4 8 3 3" xfId="12857"/>
    <cellStyle name="ˆ’ŽƒŽ‚›‰ 4 8 3 3 2" xfId="12858"/>
    <cellStyle name="ˆ’ŽƒŽ‚›‰ 4 8 3 4" xfId="12859"/>
    <cellStyle name="ˆ’ŽƒŽ‚›‰ 4 8 4" xfId="12860"/>
    <cellStyle name="ˆ’ŽƒŽ‚›‰ 4 8 4 2" xfId="12861"/>
    <cellStyle name="ˆ’ŽƒŽ‚›‰ 4 8 4 2 2" xfId="12862"/>
    <cellStyle name="ˆ’ŽƒŽ‚›‰ 4 8 4 3" xfId="12863"/>
    <cellStyle name="ˆ’ŽƒŽ‚›‰ 4 8 5" xfId="12864"/>
    <cellStyle name="ˆ’ŽƒŽ‚›‰ 4 8 5 2" xfId="12865"/>
    <cellStyle name="ˆ’ŽƒŽ‚›‰ 4 8 6" xfId="12866"/>
    <cellStyle name="ˆ’ŽƒŽ‚›‰ 4 8 6 2" xfId="12867"/>
    <cellStyle name="ˆ’ŽƒŽ‚›‰ 4 8 7" xfId="12868"/>
    <cellStyle name="ˆ’ŽƒŽ‚›‰ 4 9" xfId="12869"/>
    <cellStyle name="ˆ’ŽƒŽ‚›‰ 4 9 2" xfId="12870"/>
    <cellStyle name="ˆ’ŽƒŽ‚›‰ 4 9 2 2" xfId="12871"/>
    <cellStyle name="ˆ’ŽƒŽ‚›‰ 4 9 3" xfId="12872"/>
    <cellStyle name="ˆ’ŽƒŽ‚›‰ 4 9 3 2" xfId="12873"/>
    <cellStyle name="ˆ’ŽƒŽ‚›‰ 4 9 4" xfId="12874"/>
    <cellStyle name="ˆ’ŽƒŽ‚›‰ 4 9 4 2" xfId="12875"/>
    <cellStyle name="ˆ’ŽƒŽ‚›‰ 4 9 5" xfId="12876"/>
    <cellStyle name="ˆ’ŽƒŽ‚›‰ 5" xfId="12877"/>
    <cellStyle name="ˆ’ŽƒŽ‚›‰ 5 10" xfId="12878"/>
    <cellStyle name="ˆ’ŽƒŽ‚›‰ 5 10 2" xfId="12879"/>
    <cellStyle name="ˆ’ŽƒŽ‚›‰ 5 10 2 2" xfId="12880"/>
    <cellStyle name="ˆ’ŽƒŽ‚›‰ 5 10 3" xfId="12881"/>
    <cellStyle name="ˆ’ŽƒŽ‚›‰ 5 10 3 2" xfId="12882"/>
    <cellStyle name="ˆ’ŽƒŽ‚›‰ 5 10 4" xfId="12883"/>
    <cellStyle name="ˆ’ŽƒŽ‚›‰ 5 11" xfId="12884"/>
    <cellStyle name="ˆ’ŽƒŽ‚›‰ 5 11 2" xfId="12885"/>
    <cellStyle name="ˆ’ŽƒŽ‚›‰ 5 11 2 2" xfId="12886"/>
    <cellStyle name="ˆ’ŽƒŽ‚›‰ 5 11 3" xfId="12887"/>
    <cellStyle name="ˆ’ŽƒŽ‚›‰ 5 11 3 2" xfId="12888"/>
    <cellStyle name="ˆ’ŽƒŽ‚›‰ 5 11 4" xfId="12889"/>
    <cellStyle name="ˆ’ŽƒŽ‚›‰ 5 12" xfId="12890"/>
    <cellStyle name="ˆ’ŽƒŽ‚›‰ 5 12 2" xfId="12891"/>
    <cellStyle name="ˆ’ŽƒŽ‚›‰ 5 13" xfId="12892"/>
    <cellStyle name="ˆ’ŽƒŽ‚›‰ 5 13 2" xfId="12893"/>
    <cellStyle name="ˆ’ŽƒŽ‚›‰ 5 14" xfId="12894"/>
    <cellStyle name="ˆ’ŽƒŽ‚›‰ 5 2" xfId="12895"/>
    <cellStyle name="ˆ’ŽƒŽ‚›‰ 5 2 2" xfId="12896"/>
    <cellStyle name="ˆ’ŽƒŽ‚›‰ 5 2 2 2" xfId="12897"/>
    <cellStyle name="ˆ’ŽƒŽ‚›‰ 5 2 2 2 2" xfId="12898"/>
    <cellStyle name="ˆ’ŽƒŽ‚›‰ 5 2 2 3" xfId="12899"/>
    <cellStyle name="ˆ’ŽƒŽ‚›‰ 5 2 2 3 2" xfId="12900"/>
    <cellStyle name="ˆ’ŽƒŽ‚›‰ 5 2 2 4" xfId="12901"/>
    <cellStyle name="ˆ’ŽƒŽ‚›‰ 5 2 3" xfId="12902"/>
    <cellStyle name="ˆ’ŽƒŽ‚›‰ 5 2 3 2" xfId="12903"/>
    <cellStyle name="ˆ’ŽƒŽ‚›‰ 5 2 3 2 2" xfId="12904"/>
    <cellStyle name="ˆ’ŽƒŽ‚›‰ 5 2 3 3" xfId="12905"/>
    <cellStyle name="ˆ’ŽƒŽ‚›‰ 5 2 3 3 2" xfId="12906"/>
    <cellStyle name="ˆ’ŽƒŽ‚›‰ 5 2 3 4" xfId="12907"/>
    <cellStyle name="ˆ’ŽƒŽ‚›‰ 5 2 4" xfId="12908"/>
    <cellStyle name="ˆ’ŽƒŽ‚›‰ 5 2 4 2" xfId="12909"/>
    <cellStyle name="ˆ’ŽƒŽ‚›‰ 5 2 4 2 2" xfId="12910"/>
    <cellStyle name="ˆ’ŽƒŽ‚›‰ 5 2 4 3" xfId="12911"/>
    <cellStyle name="ˆ’ŽƒŽ‚›‰ 5 2 5" xfId="12912"/>
    <cellStyle name="ˆ’ŽƒŽ‚›‰ 5 2 5 2" xfId="12913"/>
    <cellStyle name="ˆ’ŽƒŽ‚›‰ 5 2 6" xfId="12914"/>
    <cellStyle name="ˆ’ŽƒŽ‚›‰ 5 2 6 2" xfId="12915"/>
    <cellStyle name="ˆ’ŽƒŽ‚›‰ 5 2 7" xfId="12916"/>
    <cellStyle name="ˆ’ŽƒŽ‚›‰ 5 3" xfId="12917"/>
    <cellStyle name="ˆ’ŽƒŽ‚›‰ 5 3 2" xfId="12918"/>
    <cellStyle name="ˆ’ŽƒŽ‚›‰ 5 3 2 2" xfId="12919"/>
    <cellStyle name="ˆ’ŽƒŽ‚›‰ 5 3 2 2 2" xfId="12920"/>
    <cellStyle name="ˆ’ŽƒŽ‚›‰ 5 3 2 3" xfId="12921"/>
    <cellStyle name="ˆ’ŽƒŽ‚›‰ 5 3 2 3 2" xfId="12922"/>
    <cellStyle name="ˆ’ŽƒŽ‚›‰ 5 3 2 4" xfId="12923"/>
    <cellStyle name="ˆ’ŽƒŽ‚›‰ 5 3 3" xfId="12924"/>
    <cellStyle name="ˆ’ŽƒŽ‚›‰ 5 3 3 2" xfId="12925"/>
    <cellStyle name="ˆ’ŽƒŽ‚›‰ 5 3 3 2 2" xfId="12926"/>
    <cellStyle name="ˆ’ŽƒŽ‚›‰ 5 3 3 3" xfId="12927"/>
    <cellStyle name="ˆ’ŽƒŽ‚›‰ 5 3 3 3 2" xfId="12928"/>
    <cellStyle name="ˆ’ŽƒŽ‚›‰ 5 3 3 4" xfId="12929"/>
    <cellStyle name="ˆ’ŽƒŽ‚›‰ 5 3 4" xfId="12930"/>
    <cellStyle name="ˆ’ŽƒŽ‚›‰ 5 3 4 2" xfId="12931"/>
    <cellStyle name="ˆ’ŽƒŽ‚›‰ 5 3 4 2 2" xfId="12932"/>
    <cellStyle name="ˆ’ŽƒŽ‚›‰ 5 3 4 3" xfId="12933"/>
    <cellStyle name="ˆ’ŽƒŽ‚›‰ 5 3 5" xfId="12934"/>
    <cellStyle name="ˆ’ŽƒŽ‚›‰ 5 3 5 2" xfId="12935"/>
    <cellStyle name="ˆ’ŽƒŽ‚›‰ 5 3 6" xfId="12936"/>
    <cellStyle name="ˆ’ŽƒŽ‚›‰ 5 3 6 2" xfId="12937"/>
    <cellStyle name="ˆ’ŽƒŽ‚›‰ 5 3 7" xfId="12938"/>
    <cellStyle name="ˆ’ŽƒŽ‚›‰ 5 4" xfId="12939"/>
    <cellStyle name="ˆ’ŽƒŽ‚›‰ 5 4 2" xfId="12940"/>
    <cellStyle name="ˆ’ŽƒŽ‚›‰ 5 4 2 2" xfId="12941"/>
    <cellStyle name="ˆ’ŽƒŽ‚›‰ 5 4 2 2 2" xfId="12942"/>
    <cellStyle name="ˆ’ŽƒŽ‚›‰ 5 4 2 3" xfId="12943"/>
    <cellStyle name="ˆ’ŽƒŽ‚›‰ 5 4 2 3 2" xfId="12944"/>
    <cellStyle name="ˆ’ŽƒŽ‚›‰ 5 4 2 4" xfId="12945"/>
    <cellStyle name="ˆ’ŽƒŽ‚›‰ 5 4 3" xfId="12946"/>
    <cellStyle name="ˆ’ŽƒŽ‚›‰ 5 4 3 2" xfId="12947"/>
    <cellStyle name="ˆ’ŽƒŽ‚›‰ 5 4 3 2 2" xfId="12948"/>
    <cellStyle name="ˆ’ŽƒŽ‚›‰ 5 4 3 3" xfId="12949"/>
    <cellStyle name="ˆ’ŽƒŽ‚›‰ 5 4 3 3 2" xfId="12950"/>
    <cellStyle name="ˆ’ŽƒŽ‚›‰ 5 4 3 4" xfId="12951"/>
    <cellStyle name="ˆ’ŽƒŽ‚›‰ 5 4 4" xfId="12952"/>
    <cellStyle name="ˆ’ŽƒŽ‚›‰ 5 4 4 2" xfId="12953"/>
    <cellStyle name="ˆ’ŽƒŽ‚›‰ 5 4 4 2 2" xfId="12954"/>
    <cellStyle name="ˆ’ŽƒŽ‚›‰ 5 4 4 3" xfId="12955"/>
    <cellStyle name="ˆ’ŽƒŽ‚›‰ 5 4 5" xfId="12956"/>
    <cellStyle name="ˆ’ŽƒŽ‚›‰ 5 4 5 2" xfId="12957"/>
    <cellStyle name="ˆ’ŽƒŽ‚›‰ 5 4 6" xfId="12958"/>
    <cellStyle name="ˆ’ŽƒŽ‚›‰ 5 4 6 2" xfId="12959"/>
    <cellStyle name="ˆ’ŽƒŽ‚›‰ 5 4 7" xfId="12960"/>
    <cellStyle name="ˆ’ŽƒŽ‚›‰ 5 5" xfId="12961"/>
    <cellStyle name="ˆ’ŽƒŽ‚›‰ 5 5 2" xfId="12962"/>
    <cellStyle name="ˆ’ŽƒŽ‚›‰ 5 5 2 2" xfId="12963"/>
    <cellStyle name="ˆ’ŽƒŽ‚›‰ 5 5 2 2 2" xfId="12964"/>
    <cellStyle name="ˆ’ŽƒŽ‚›‰ 5 5 2 3" xfId="12965"/>
    <cellStyle name="ˆ’ŽƒŽ‚›‰ 5 5 2 3 2" xfId="12966"/>
    <cellStyle name="ˆ’ŽƒŽ‚›‰ 5 5 2 4" xfId="12967"/>
    <cellStyle name="ˆ’ŽƒŽ‚›‰ 5 5 3" xfId="12968"/>
    <cellStyle name="ˆ’ŽƒŽ‚›‰ 5 5 3 2" xfId="12969"/>
    <cellStyle name="ˆ’ŽƒŽ‚›‰ 5 5 3 2 2" xfId="12970"/>
    <cellStyle name="ˆ’ŽƒŽ‚›‰ 5 5 3 3" xfId="12971"/>
    <cellStyle name="ˆ’ŽƒŽ‚›‰ 5 5 3 3 2" xfId="12972"/>
    <cellStyle name="ˆ’ŽƒŽ‚›‰ 5 5 3 4" xfId="12973"/>
    <cellStyle name="ˆ’ŽƒŽ‚›‰ 5 5 4" xfId="12974"/>
    <cellStyle name="ˆ’ŽƒŽ‚›‰ 5 5 4 2" xfId="12975"/>
    <cellStyle name="ˆ’ŽƒŽ‚›‰ 5 5 4 2 2" xfId="12976"/>
    <cellStyle name="ˆ’ŽƒŽ‚›‰ 5 5 4 3" xfId="12977"/>
    <cellStyle name="ˆ’ŽƒŽ‚›‰ 5 5 5" xfId="12978"/>
    <cellStyle name="ˆ’ŽƒŽ‚›‰ 5 5 5 2" xfId="12979"/>
    <cellStyle name="ˆ’ŽƒŽ‚›‰ 5 5 6" xfId="12980"/>
    <cellStyle name="ˆ’ŽƒŽ‚›‰ 5 5 6 2" xfId="12981"/>
    <cellStyle name="ˆ’ŽƒŽ‚›‰ 5 5 7" xfId="12982"/>
    <cellStyle name="ˆ’ŽƒŽ‚›‰ 5 6" xfId="12983"/>
    <cellStyle name="ˆ’ŽƒŽ‚›‰ 5 6 2" xfId="12984"/>
    <cellStyle name="ˆ’ŽƒŽ‚›‰ 5 6 2 2" xfId="12985"/>
    <cellStyle name="ˆ’ŽƒŽ‚›‰ 5 6 2 2 2" xfId="12986"/>
    <cellStyle name="ˆ’ŽƒŽ‚›‰ 5 6 2 3" xfId="12987"/>
    <cellStyle name="ˆ’ŽƒŽ‚›‰ 5 6 2 3 2" xfId="12988"/>
    <cellStyle name="ˆ’ŽƒŽ‚›‰ 5 6 2 4" xfId="12989"/>
    <cellStyle name="ˆ’ŽƒŽ‚›‰ 5 6 3" xfId="12990"/>
    <cellStyle name="ˆ’ŽƒŽ‚›‰ 5 6 3 2" xfId="12991"/>
    <cellStyle name="ˆ’ŽƒŽ‚›‰ 5 6 3 2 2" xfId="12992"/>
    <cellStyle name="ˆ’ŽƒŽ‚›‰ 5 6 3 3" xfId="12993"/>
    <cellStyle name="ˆ’ŽƒŽ‚›‰ 5 6 3 3 2" xfId="12994"/>
    <cellStyle name="ˆ’ŽƒŽ‚›‰ 5 6 3 4" xfId="12995"/>
    <cellStyle name="ˆ’ŽƒŽ‚›‰ 5 6 4" xfId="12996"/>
    <cellStyle name="ˆ’ŽƒŽ‚›‰ 5 6 4 2" xfId="12997"/>
    <cellStyle name="ˆ’ŽƒŽ‚›‰ 5 6 4 2 2" xfId="12998"/>
    <cellStyle name="ˆ’ŽƒŽ‚›‰ 5 6 4 3" xfId="12999"/>
    <cellStyle name="ˆ’ŽƒŽ‚›‰ 5 6 5" xfId="13000"/>
    <cellStyle name="ˆ’ŽƒŽ‚›‰ 5 6 5 2" xfId="13001"/>
    <cellStyle name="ˆ’ŽƒŽ‚›‰ 5 6 6" xfId="13002"/>
    <cellStyle name="ˆ’ŽƒŽ‚›‰ 5 6 6 2" xfId="13003"/>
    <cellStyle name="ˆ’ŽƒŽ‚›‰ 5 6 7" xfId="13004"/>
    <cellStyle name="ˆ’ŽƒŽ‚›‰ 5 7" xfId="13005"/>
    <cellStyle name="ˆ’ŽƒŽ‚›‰ 5 7 2" xfId="13006"/>
    <cellStyle name="ˆ’ŽƒŽ‚›‰ 5 7 2 2" xfId="13007"/>
    <cellStyle name="ˆ’ŽƒŽ‚›‰ 5 7 2 2 2" xfId="13008"/>
    <cellStyle name="ˆ’ŽƒŽ‚›‰ 5 7 2 3" xfId="13009"/>
    <cellStyle name="ˆ’ŽƒŽ‚›‰ 5 7 2 3 2" xfId="13010"/>
    <cellStyle name="ˆ’ŽƒŽ‚›‰ 5 7 2 4" xfId="13011"/>
    <cellStyle name="ˆ’ŽƒŽ‚›‰ 5 7 3" xfId="13012"/>
    <cellStyle name="ˆ’ŽƒŽ‚›‰ 5 7 3 2" xfId="13013"/>
    <cellStyle name="ˆ’ŽƒŽ‚›‰ 5 7 3 2 2" xfId="13014"/>
    <cellStyle name="ˆ’ŽƒŽ‚›‰ 5 7 3 3" xfId="13015"/>
    <cellStyle name="ˆ’ŽƒŽ‚›‰ 5 7 3 3 2" xfId="13016"/>
    <cellStyle name="ˆ’ŽƒŽ‚›‰ 5 7 3 4" xfId="13017"/>
    <cellStyle name="ˆ’ŽƒŽ‚›‰ 5 7 4" xfId="13018"/>
    <cellStyle name="ˆ’ŽƒŽ‚›‰ 5 7 4 2" xfId="13019"/>
    <cellStyle name="ˆ’ŽƒŽ‚›‰ 5 7 4 2 2" xfId="13020"/>
    <cellStyle name="ˆ’ŽƒŽ‚›‰ 5 7 4 3" xfId="13021"/>
    <cellStyle name="ˆ’ŽƒŽ‚›‰ 5 7 5" xfId="13022"/>
    <cellStyle name="ˆ’ŽƒŽ‚›‰ 5 7 5 2" xfId="13023"/>
    <cellStyle name="ˆ’ŽƒŽ‚›‰ 5 7 6" xfId="13024"/>
    <cellStyle name="ˆ’ŽƒŽ‚›‰ 5 7 6 2" xfId="13025"/>
    <cellStyle name="ˆ’ŽƒŽ‚›‰ 5 7 7" xfId="13026"/>
    <cellStyle name="ˆ’ŽƒŽ‚›‰ 5 8" xfId="13027"/>
    <cellStyle name="ˆ’ŽƒŽ‚›‰ 5 8 2" xfId="13028"/>
    <cellStyle name="ˆ’ŽƒŽ‚›‰ 5 8 2 2" xfId="13029"/>
    <cellStyle name="ˆ’ŽƒŽ‚›‰ 5 8 2 2 2" xfId="13030"/>
    <cellStyle name="ˆ’ŽƒŽ‚›‰ 5 8 2 3" xfId="13031"/>
    <cellStyle name="ˆ’ŽƒŽ‚›‰ 5 8 2 3 2" xfId="13032"/>
    <cellStyle name="ˆ’ŽƒŽ‚›‰ 5 8 2 4" xfId="13033"/>
    <cellStyle name="ˆ’ŽƒŽ‚›‰ 5 8 3" xfId="13034"/>
    <cellStyle name="ˆ’ŽƒŽ‚›‰ 5 8 3 2" xfId="13035"/>
    <cellStyle name="ˆ’ŽƒŽ‚›‰ 5 8 3 2 2" xfId="13036"/>
    <cellStyle name="ˆ’ŽƒŽ‚›‰ 5 8 3 3" xfId="13037"/>
    <cellStyle name="ˆ’ŽƒŽ‚›‰ 5 8 3 3 2" xfId="13038"/>
    <cellStyle name="ˆ’ŽƒŽ‚›‰ 5 8 3 4" xfId="13039"/>
    <cellStyle name="ˆ’ŽƒŽ‚›‰ 5 8 4" xfId="13040"/>
    <cellStyle name="ˆ’ŽƒŽ‚›‰ 5 8 4 2" xfId="13041"/>
    <cellStyle name="ˆ’ŽƒŽ‚›‰ 5 8 4 2 2" xfId="13042"/>
    <cellStyle name="ˆ’ŽƒŽ‚›‰ 5 8 4 3" xfId="13043"/>
    <cellStyle name="ˆ’ŽƒŽ‚›‰ 5 8 5" xfId="13044"/>
    <cellStyle name="ˆ’ŽƒŽ‚›‰ 5 8 5 2" xfId="13045"/>
    <cellStyle name="ˆ’ŽƒŽ‚›‰ 5 8 6" xfId="13046"/>
    <cellStyle name="ˆ’ŽƒŽ‚›‰ 5 8 6 2" xfId="13047"/>
    <cellStyle name="ˆ’ŽƒŽ‚›‰ 5 8 7" xfId="13048"/>
    <cellStyle name="ˆ’ŽƒŽ‚›‰ 5 9" xfId="13049"/>
    <cellStyle name="ˆ’ŽƒŽ‚›‰ 5 9 2" xfId="13050"/>
    <cellStyle name="ˆ’ŽƒŽ‚›‰ 5 9 2 2" xfId="13051"/>
    <cellStyle name="ˆ’ŽƒŽ‚›‰ 5 9 3" xfId="13052"/>
    <cellStyle name="ˆ’ŽƒŽ‚›‰ 5 9 3 2" xfId="13053"/>
    <cellStyle name="ˆ’ŽƒŽ‚›‰ 5 9 4" xfId="13054"/>
    <cellStyle name="ˆ’ŽƒŽ‚›‰ 5 9 4 2" xfId="13055"/>
    <cellStyle name="ˆ’ŽƒŽ‚›‰ 5 9 5" xfId="13056"/>
    <cellStyle name="ˆ’ŽƒŽ‚›‰ 6" xfId="13057"/>
    <cellStyle name="ˆ’ŽƒŽ‚›‰ 6 10" xfId="13058"/>
    <cellStyle name="ˆ’ŽƒŽ‚›‰ 6 10 2" xfId="13059"/>
    <cellStyle name="ˆ’ŽƒŽ‚›‰ 6 10 2 2" xfId="13060"/>
    <cellStyle name="ˆ’ŽƒŽ‚›‰ 6 10 3" xfId="13061"/>
    <cellStyle name="ˆ’ŽƒŽ‚›‰ 6 10 3 2" xfId="13062"/>
    <cellStyle name="ˆ’ŽƒŽ‚›‰ 6 10 4" xfId="13063"/>
    <cellStyle name="ˆ’ŽƒŽ‚›‰ 6 11" xfId="13064"/>
    <cellStyle name="ˆ’ŽƒŽ‚›‰ 6 11 2" xfId="13065"/>
    <cellStyle name="ˆ’ŽƒŽ‚›‰ 6 11 2 2" xfId="13066"/>
    <cellStyle name="ˆ’ŽƒŽ‚›‰ 6 11 3" xfId="13067"/>
    <cellStyle name="ˆ’ŽƒŽ‚›‰ 6 11 3 2" xfId="13068"/>
    <cellStyle name="ˆ’ŽƒŽ‚›‰ 6 11 4" xfId="13069"/>
    <cellStyle name="ˆ’ŽƒŽ‚›‰ 6 12" xfId="13070"/>
    <cellStyle name="ˆ’ŽƒŽ‚›‰ 6 12 2" xfId="13071"/>
    <cellStyle name="ˆ’ŽƒŽ‚›‰ 6 13" xfId="13072"/>
    <cellStyle name="ˆ’ŽƒŽ‚›‰ 6 13 2" xfId="13073"/>
    <cellStyle name="ˆ’ŽƒŽ‚›‰ 6 14" xfId="13074"/>
    <cellStyle name="ˆ’ŽƒŽ‚›‰ 6 2" xfId="13075"/>
    <cellStyle name="ˆ’ŽƒŽ‚›‰ 6 2 2" xfId="13076"/>
    <cellStyle name="ˆ’ŽƒŽ‚›‰ 6 2 2 2" xfId="13077"/>
    <cellStyle name="ˆ’ŽƒŽ‚›‰ 6 2 2 2 2" xfId="13078"/>
    <cellStyle name="ˆ’ŽƒŽ‚›‰ 6 2 2 3" xfId="13079"/>
    <cellStyle name="ˆ’ŽƒŽ‚›‰ 6 2 2 3 2" xfId="13080"/>
    <cellStyle name="ˆ’ŽƒŽ‚›‰ 6 2 2 4" xfId="13081"/>
    <cellStyle name="ˆ’ŽƒŽ‚›‰ 6 2 3" xfId="13082"/>
    <cellStyle name="ˆ’ŽƒŽ‚›‰ 6 2 3 2" xfId="13083"/>
    <cellStyle name="ˆ’ŽƒŽ‚›‰ 6 2 3 2 2" xfId="13084"/>
    <cellStyle name="ˆ’ŽƒŽ‚›‰ 6 2 3 3" xfId="13085"/>
    <cellStyle name="ˆ’ŽƒŽ‚›‰ 6 2 3 3 2" xfId="13086"/>
    <cellStyle name="ˆ’ŽƒŽ‚›‰ 6 2 3 4" xfId="13087"/>
    <cellStyle name="ˆ’ŽƒŽ‚›‰ 6 2 4" xfId="13088"/>
    <cellStyle name="ˆ’ŽƒŽ‚›‰ 6 2 4 2" xfId="13089"/>
    <cellStyle name="ˆ’ŽƒŽ‚›‰ 6 2 4 2 2" xfId="13090"/>
    <cellStyle name="ˆ’ŽƒŽ‚›‰ 6 2 4 3" xfId="13091"/>
    <cellStyle name="ˆ’ŽƒŽ‚›‰ 6 2 5" xfId="13092"/>
    <cellStyle name="ˆ’ŽƒŽ‚›‰ 6 2 5 2" xfId="13093"/>
    <cellStyle name="ˆ’ŽƒŽ‚›‰ 6 2 6" xfId="13094"/>
    <cellStyle name="ˆ’ŽƒŽ‚›‰ 6 2 6 2" xfId="13095"/>
    <cellStyle name="ˆ’ŽƒŽ‚›‰ 6 2 7" xfId="13096"/>
    <cellStyle name="ˆ’ŽƒŽ‚›‰ 6 3" xfId="13097"/>
    <cellStyle name="ˆ’ŽƒŽ‚›‰ 6 3 2" xfId="13098"/>
    <cellStyle name="ˆ’ŽƒŽ‚›‰ 6 3 2 2" xfId="13099"/>
    <cellStyle name="ˆ’ŽƒŽ‚›‰ 6 3 2 2 2" xfId="13100"/>
    <cellStyle name="ˆ’ŽƒŽ‚›‰ 6 3 2 3" xfId="13101"/>
    <cellStyle name="ˆ’ŽƒŽ‚›‰ 6 3 2 3 2" xfId="13102"/>
    <cellStyle name="ˆ’ŽƒŽ‚›‰ 6 3 2 4" xfId="13103"/>
    <cellStyle name="ˆ’ŽƒŽ‚›‰ 6 3 3" xfId="13104"/>
    <cellStyle name="ˆ’ŽƒŽ‚›‰ 6 3 3 2" xfId="13105"/>
    <cellStyle name="ˆ’ŽƒŽ‚›‰ 6 3 3 2 2" xfId="13106"/>
    <cellStyle name="ˆ’ŽƒŽ‚›‰ 6 3 3 3" xfId="13107"/>
    <cellStyle name="ˆ’ŽƒŽ‚›‰ 6 3 3 3 2" xfId="13108"/>
    <cellStyle name="ˆ’ŽƒŽ‚›‰ 6 3 3 4" xfId="13109"/>
    <cellStyle name="ˆ’ŽƒŽ‚›‰ 6 3 4" xfId="13110"/>
    <cellStyle name="ˆ’ŽƒŽ‚›‰ 6 3 4 2" xfId="13111"/>
    <cellStyle name="ˆ’ŽƒŽ‚›‰ 6 3 4 2 2" xfId="13112"/>
    <cellStyle name="ˆ’ŽƒŽ‚›‰ 6 3 4 3" xfId="13113"/>
    <cellStyle name="ˆ’ŽƒŽ‚›‰ 6 3 5" xfId="13114"/>
    <cellStyle name="ˆ’ŽƒŽ‚›‰ 6 3 5 2" xfId="13115"/>
    <cellStyle name="ˆ’ŽƒŽ‚›‰ 6 3 6" xfId="13116"/>
    <cellStyle name="ˆ’ŽƒŽ‚›‰ 6 3 6 2" xfId="13117"/>
    <cellStyle name="ˆ’ŽƒŽ‚›‰ 6 3 7" xfId="13118"/>
    <cellStyle name="ˆ’ŽƒŽ‚›‰ 6 4" xfId="13119"/>
    <cellStyle name="ˆ’ŽƒŽ‚›‰ 6 4 2" xfId="13120"/>
    <cellStyle name="ˆ’ŽƒŽ‚›‰ 6 4 2 2" xfId="13121"/>
    <cellStyle name="ˆ’ŽƒŽ‚›‰ 6 4 2 2 2" xfId="13122"/>
    <cellStyle name="ˆ’ŽƒŽ‚›‰ 6 4 2 3" xfId="13123"/>
    <cellStyle name="ˆ’ŽƒŽ‚›‰ 6 4 2 3 2" xfId="13124"/>
    <cellStyle name="ˆ’ŽƒŽ‚›‰ 6 4 2 4" xfId="13125"/>
    <cellStyle name="ˆ’ŽƒŽ‚›‰ 6 4 3" xfId="13126"/>
    <cellStyle name="ˆ’ŽƒŽ‚›‰ 6 4 3 2" xfId="13127"/>
    <cellStyle name="ˆ’ŽƒŽ‚›‰ 6 4 3 2 2" xfId="13128"/>
    <cellStyle name="ˆ’ŽƒŽ‚›‰ 6 4 3 3" xfId="13129"/>
    <cellStyle name="ˆ’ŽƒŽ‚›‰ 6 4 3 3 2" xfId="13130"/>
    <cellStyle name="ˆ’ŽƒŽ‚›‰ 6 4 3 4" xfId="13131"/>
    <cellStyle name="ˆ’ŽƒŽ‚›‰ 6 4 4" xfId="13132"/>
    <cellStyle name="ˆ’ŽƒŽ‚›‰ 6 4 4 2" xfId="13133"/>
    <cellStyle name="ˆ’ŽƒŽ‚›‰ 6 4 4 2 2" xfId="13134"/>
    <cellStyle name="ˆ’ŽƒŽ‚›‰ 6 4 4 3" xfId="13135"/>
    <cellStyle name="ˆ’ŽƒŽ‚›‰ 6 4 5" xfId="13136"/>
    <cellStyle name="ˆ’ŽƒŽ‚›‰ 6 4 5 2" xfId="13137"/>
    <cellStyle name="ˆ’ŽƒŽ‚›‰ 6 4 6" xfId="13138"/>
    <cellStyle name="ˆ’ŽƒŽ‚›‰ 6 4 6 2" xfId="13139"/>
    <cellStyle name="ˆ’ŽƒŽ‚›‰ 6 4 7" xfId="13140"/>
    <cellStyle name="ˆ’ŽƒŽ‚›‰ 6 5" xfId="13141"/>
    <cellStyle name="ˆ’ŽƒŽ‚›‰ 6 5 2" xfId="13142"/>
    <cellStyle name="ˆ’ŽƒŽ‚›‰ 6 5 2 2" xfId="13143"/>
    <cellStyle name="ˆ’ŽƒŽ‚›‰ 6 5 2 2 2" xfId="13144"/>
    <cellStyle name="ˆ’ŽƒŽ‚›‰ 6 5 2 3" xfId="13145"/>
    <cellStyle name="ˆ’ŽƒŽ‚›‰ 6 5 2 3 2" xfId="13146"/>
    <cellStyle name="ˆ’ŽƒŽ‚›‰ 6 5 2 4" xfId="13147"/>
    <cellStyle name="ˆ’ŽƒŽ‚›‰ 6 5 3" xfId="13148"/>
    <cellStyle name="ˆ’ŽƒŽ‚›‰ 6 5 3 2" xfId="13149"/>
    <cellStyle name="ˆ’ŽƒŽ‚›‰ 6 5 3 2 2" xfId="13150"/>
    <cellStyle name="ˆ’ŽƒŽ‚›‰ 6 5 3 3" xfId="13151"/>
    <cellStyle name="ˆ’ŽƒŽ‚›‰ 6 5 3 3 2" xfId="13152"/>
    <cellStyle name="ˆ’ŽƒŽ‚›‰ 6 5 3 4" xfId="13153"/>
    <cellStyle name="ˆ’ŽƒŽ‚›‰ 6 5 4" xfId="13154"/>
    <cellStyle name="ˆ’ŽƒŽ‚›‰ 6 5 4 2" xfId="13155"/>
    <cellStyle name="ˆ’ŽƒŽ‚›‰ 6 5 4 2 2" xfId="13156"/>
    <cellStyle name="ˆ’ŽƒŽ‚›‰ 6 5 4 3" xfId="13157"/>
    <cellStyle name="ˆ’ŽƒŽ‚›‰ 6 5 5" xfId="13158"/>
    <cellStyle name="ˆ’ŽƒŽ‚›‰ 6 5 5 2" xfId="13159"/>
    <cellStyle name="ˆ’ŽƒŽ‚›‰ 6 5 6" xfId="13160"/>
    <cellStyle name="ˆ’ŽƒŽ‚›‰ 6 5 6 2" xfId="13161"/>
    <cellStyle name="ˆ’ŽƒŽ‚›‰ 6 5 7" xfId="13162"/>
    <cellStyle name="ˆ’ŽƒŽ‚›‰ 6 6" xfId="13163"/>
    <cellStyle name="ˆ’ŽƒŽ‚›‰ 6 6 2" xfId="13164"/>
    <cellStyle name="ˆ’ŽƒŽ‚›‰ 6 6 2 2" xfId="13165"/>
    <cellStyle name="ˆ’ŽƒŽ‚›‰ 6 6 2 2 2" xfId="13166"/>
    <cellStyle name="ˆ’ŽƒŽ‚›‰ 6 6 2 3" xfId="13167"/>
    <cellStyle name="ˆ’ŽƒŽ‚›‰ 6 6 2 3 2" xfId="13168"/>
    <cellStyle name="ˆ’ŽƒŽ‚›‰ 6 6 2 4" xfId="13169"/>
    <cellStyle name="ˆ’ŽƒŽ‚›‰ 6 6 3" xfId="13170"/>
    <cellStyle name="ˆ’ŽƒŽ‚›‰ 6 6 3 2" xfId="13171"/>
    <cellStyle name="ˆ’ŽƒŽ‚›‰ 6 6 3 2 2" xfId="13172"/>
    <cellStyle name="ˆ’ŽƒŽ‚›‰ 6 6 3 3" xfId="13173"/>
    <cellStyle name="ˆ’ŽƒŽ‚›‰ 6 6 3 3 2" xfId="13174"/>
    <cellStyle name="ˆ’ŽƒŽ‚›‰ 6 6 3 4" xfId="13175"/>
    <cellStyle name="ˆ’ŽƒŽ‚›‰ 6 6 4" xfId="13176"/>
    <cellStyle name="ˆ’ŽƒŽ‚›‰ 6 6 4 2" xfId="13177"/>
    <cellStyle name="ˆ’ŽƒŽ‚›‰ 6 6 4 2 2" xfId="13178"/>
    <cellStyle name="ˆ’ŽƒŽ‚›‰ 6 6 4 3" xfId="13179"/>
    <cellStyle name="ˆ’ŽƒŽ‚›‰ 6 6 5" xfId="13180"/>
    <cellStyle name="ˆ’ŽƒŽ‚›‰ 6 6 5 2" xfId="13181"/>
    <cellStyle name="ˆ’ŽƒŽ‚›‰ 6 6 6" xfId="13182"/>
    <cellStyle name="ˆ’ŽƒŽ‚›‰ 6 6 6 2" xfId="13183"/>
    <cellStyle name="ˆ’ŽƒŽ‚›‰ 6 6 7" xfId="13184"/>
    <cellStyle name="ˆ’ŽƒŽ‚›‰ 6 7" xfId="13185"/>
    <cellStyle name="ˆ’ŽƒŽ‚›‰ 6 7 2" xfId="13186"/>
    <cellStyle name="ˆ’ŽƒŽ‚›‰ 6 7 2 2" xfId="13187"/>
    <cellStyle name="ˆ’ŽƒŽ‚›‰ 6 7 2 2 2" xfId="13188"/>
    <cellStyle name="ˆ’ŽƒŽ‚›‰ 6 7 2 3" xfId="13189"/>
    <cellStyle name="ˆ’ŽƒŽ‚›‰ 6 7 2 3 2" xfId="13190"/>
    <cellStyle name="ˆ’ŽƒŽ‚›‰ 6 7 2 4" xfId="13191"/>
    <cellStyle name="ˆ’ŽƒŽ‚›‰ 6 7 3" xfId="13192"/>
    <cellStyle name="ˆ’ŽƒŽ‚›‰ 6 7 3 2" xfId="13193"/>
    <cellStyle name="ˆ’ŽƒŽ‚›‰ 6 7 3 2 2" xfId="13194"/>
    <cellStyle name="ˆ’ŽƒŽ‚›‰ 6 7 3 3" xfId="13195"/>
    <cellStyle name="ˆ’ŽƒŽ‚›‰ 6 7 3 3 2" xfId="13196"/>
    <cellStyle name="ˆ’ŽƒŽ‚›‰ 6 7 3 4" xfId="13197"/>
    <cellStyle name="ˆ’ŽƒŽ‚›‰ 6 7 4" xfId="13198"/>
    <cellStyle name="ˆ’ŽƒŽ‚›‰ 6 7 4 2" xfId="13199"/>
    <cellStyle name="ˆ’ŽƒŽ‚›‰ 6 7 4 2 2" xfId="13200"/>
    <cellStyle name="ˆ’ŽƒŽ‚›‰ 6 7 4 3" xfId="13201"/>
    <cellStyle name="ˆ’ŽƒŽ‚›‰ 6 7 5" xfId="13202"/>
    <cellStyle name="ˆ’ŽƒŽ‚›‰ 6 7 5 2" xfId="13203"/>
    <cellStyle name="ˆ’ŽƒŽ‚›‰ 6 7 6" xfId="13204"/>
    <cellStyle name="ˆ’ŽƒŽ‚›‰ 6 7 6 2" xfId="13205"/>
    <cellStyle name="ˆ’ŽƒŽ‚›‰ 6 7 7" xfId="13206"/>
    <cellStyle name="ˆ’ŽƒŽ‚›‰ 6 8" xfId="13207"/>
    <cellStyle name="ˆ’ŽƒŽ‚›‰ 6 8 2" xfId="13208"/>
    <cellStyle name="ˆ’ŽƒŽ‚›‰ 6 8 2 2" xfId="13209"/>
    <cellStyle name="ˆ’ŽƒŽ‚›‰ 6 8 2 2 2" xfId="13210"/>
    <cellStyle name="ˆ’ŽƒŽ‚›‰ 6 8 2 3" xfId="13211"/>
    <cellStyle name="ˆ’ŽƒŽ‚›‰ 6 8 2 3 2" xfId="13212"/>
    <cellStyle name="ˆ’ŽƒŽ‚›‰ 6 8 2 4" xfId="13213"/>
    <cellStyle name="ˆ’ŽƒŽ‚›‰ 6 8 3" xfId="13214"/>
    <cellStyle name="ˆ’ŽƒŽ‚›‰ 6 8 3 2" xfId="13215"/>
    <cellStyle name="ˆ’ŽƒŽ‚›‰ 6 8 3 2 2" xfId="13216"/>
    <cellStyle name="ˆ’ŽƒŽ‚›‰ 6 8 3 3" xfId="13217"/>
    <cellStyle name="ˆ’ŽƒŽ‚›‰ 6 8 3 3 2" xfId="13218"/>
    <cellStyle name="ˆ’ŽƒŽ‚›‰ 6 8 3 4" xfId="13219"/>
    <cellStyle name="ˆ’ŽƒŽ‚›‰ 6 8 4" xfId="13220"/>
    <cellStyle name="ˆ’ŽƒŽ‚›‰ 6 8 4 2" xfId="13221"/>
    <cellStyle name="ˆ’ŽƒŽ‚›‰ 6 8 4 2 2" xfId="13222"/>
    <cellStyle name="ˆ’ŽƒŽ‚›‰ 6 8 4 3" xfId="13223"/>
    <cellStyle name="ˆ’ŽƒŽ‚›‰ 6 8 5" xfId="13224"/>
    <cellStyle name="ˆ’ŽƒŽ‚›‰ 6 8 5 2" xfId="13225"/>
    <cellStyle name="ˆ’ŽƒŽ‚›‰ 6 8 6" xfId="13226"/>
    <cellStyle name="ˆ’ŽƒŽ‚›‰ 6 8 6 2" xfId="13227"/>
    <cellStyle name="ˆ’ŽƒŽ‚›‰ 6 8 7" xfId="13228"/>
    <cellStyle name="ˆ’ŽƒŽ‚›‰ 6 9" xfId="13229"/>
    <cellStyle name="ˆ’ŽƒŽ‚›‰ 6 9 2" xfId="13230"/>
    <cellStyle name="ˆ’ŽƒŽ‚›‰ 6 9 2 2" xfId="13231"/>
    <cellStyle name="ˆ’ŽƒŽ‚›‰ 6 9 3" xfId="13232"/>
    <cellStyle name="ˆ’ŽƒŽ‚›‰ 6 9 3 2" xfId="13233"/>
    <cellStyle name="ˆ’ŽƒŽ‚›‰ 6 9 4" xfId="13234"/>
    <cellStyle name="ˆ’ŽƒŽ‚›‰ 6 9 4 2" xfId="13235"/>
    <cellStyle name="ˆ’ŽƒŽ‚›‰ 6 9 5" xfId="13236"/>
    <cellStyle name="ˆ’ŽƒŽ‚›‰ 7" xfId="13237"/>
    <cellStyle name="ˆ’ŽƒŽ‚›‰ 7 10" xfId="13238"/>
    <cellStyle name="ˆ’ŽƒŽ‚›‰ 7 10 2" xfId="13239"/>
    <cellStyle name="ˆ’ŽƒŽ‚›‰ 7 10 2 2" xfId="13240"/>
    <cellStyle name="ˆ’ŽƒŽ‚›‰ 7 10 3" xfId="13241"/>
    <cellStyle name="ˆ’ŽƒŽ‚›‰ 7 10 3 2" xfId="13242"/>
    <cellStyle name="ˆ’ŽƒŽ‚›‰ 7 10 4" xfId="13243"/>
    <cellStyle name="ˆ’ŽƒŽ‚›‰ 7 11" xfId="13244"/>
    <cellStyle name="ˆ’ŽƒŽ‚›‰ 7 11 2" xfId="13245"/>
    <cellStyle name="ˆ’ŽƒŽ‚›‰ 7 11 2 2" xfId="13246"/>
    <cellStyle name="ˆ’ŽƒŽ‚›‰ 7 11 3" xfId="13247"/>
    <cellStyle name="ˆ’ŽƒŽ‚›‰ 7 11 3 2" xfId="13248"/>
    <cellStyle name="ˆ’ŽƒŽ‚›‰ 7 11 4" xfId="13249"/>
    <cellStyle name="ˆ’ŽƒŽ‚›‰ 7 12" xfId="13250"/>
    <cellStyle name="ˆ’ŽƒŽ‚›‰ 7 12 2" xfId="13251"/>
    <cellStyle name="ˆ’ŽƒŽ‚›‰ 7 13" xfId="13252"/>
    <cellStyle name="ˆ’ŽƒŽ‚›‰ 7 13 2" xfId="13253"/>
    <cellStyle name="ˆ’ŽƒŽ‚›‰ 7 14" xfId="13254"/>
    <cellStyle name="ˆ’ŽƒŽ‚›‰ 7 2" xfId="13255"/>
    <cellStyle name="ˆ’ŽƒŽ‚›‰ 7 2 2" xfId="13256"/>
    <cellStyle name="ˆ’ŽƒŽ‚›‰ 7 2 2 2" xfId="13257"/>
    <cellStyle name="ˆ’ŽƒŽ‚›‰ 7 2 2 2 2" xfId="13258"/>
    <cellStyle name="ˆ’ŽƒŽ‚›‰ 7 2 2 3" xfId="13259"/>
    <cellStyle name="ˆ’ŽƒŽ‚›‰ 7 2 2 3 2" xfId="13260"/>
    <cellStyle name="ˆ’ŽƒŽ‚›‰ 7 2 2 4" xfId="13261"/>
    <cellStyle name="ˆ’ŽƒŽ‚›‰ 7 2 3" xfId="13262"/>
    <cellStyle name="ˆ’ŽƒŽ‚›‰ 7 2 3 2" xfId="13263"/>
    <cellStyle name="ˆ’ŽƒŽ‚›‰ 7 2 3 2 2" xfId="13264"/>
    <cellStyle name="ˆ’ŽƒŽ‚›‰ 7 2 3 3" xfId="13265"/>
    <cellStyle name="ˆ’ŽƒŽ‚›‰ 7 2 3 3 2" xfId="13266"/>
    <cellStyle name="ˆ’ŽƒŽ‚›‰ 7 2 3 4" xfId="13267"/>
    <cellStyle name="ˆ’ŽƒŽ‚›‰ 7 2 4" xfId="13268"/>
    <cellStyle name="ˆ’ŽƒŽ‚›‰ 7 2 4 2" xfId="13269"/>
    <cellStyle name="ˆ’ŽƒŽ‚›‰ 7 2 4 2 2" xfId="13270"/>
    <cellStyle name="ˆ’ŽƒŽ‚›‰ 7 2 4 3" xfId="13271"/>
    <cellStyle name="ˆ’ŽƒŽ‚›‰ 7 2 5" xfId="13272"/>
    <cellStyle name="ˆ’ŽƒŽ‚›‰ 7 2 5 2" xfId="13273"/>
    <cellStyle name="ˆ’ŽƒŽ‚›‰ 7 2 6" xfId="13274"/>
    <cellStyle name="ˆ’ŽƒŽ‚›‰ 7 2 6 2" xfId="13275"/>
    <cellStyle name="ˆ’ŽƒŽ‚›‰ 7 2 7" xfId="13276"/>
    <cellStyle name="ˆ’ŽƒŽ‚›‰ 7 3" xfId="13277"/>
    <cellStyle name="ˆ’ŽƒŽ‚›‰ 7 3 2" xfId="13278"/>
    <cellStyle name="ˆ’ŽƒŽ‚›‰ 7 3 2 2" xfId="13279"/>
    <cellStyle name="ˆ’ŽƒŽ‚›‰ 7 3 2 2 2" xfId="13280"/>
    <cellStyle name="ˆ’ŽƒŽ‚›‰ 7 3 2 3" xfId="13281"/>
    <cellStyle name="ˆ’ŽƒŽ‚›‰ 7 3 2 3 2" xfId="13282"/>
    <cellStyle name="ˆ’ŽƒŽ‚›‰ 7 3 2 4" xfId="13283"/>
    <cellStyle name="ˆ’ŽƒŽ‚›‰ 7 3 3" xfId="13284"/>
    <cellStyle name="ˆ’ŽƒŽ‚›‰ 7 3 3 2" xfId="13285"/>
    <cellStyle name="ˆ’ŽƒŽ‚›‰ 7 3 3 2 2" xfId="13286"/>
    <cellStyle name="ˆ’ŽƒŽ‚›‰ 7 3 3 3" xfId="13287"/>
    <cellStyle name="ˆ’ŽƒŽ‚›‰ 7 3 3 3 2" xfId="13288"/>
    <cellStyle name="ˆ’ŽƒŽ‚›‰ 7 3 3 4" xfId="13289"/>
    <cellStyle name="ˆ’ŽƒŽ‚›‰ 7 3 4" xfId="13290"/>
    <cellStyle name="ˆ’ŽƒŽ‚›‰ 7 3 4 2" xfId="13291"/>
    <cellStyle name="ˆ’ŽƒŽ‚›‰ 7 3 4 2 2" xfId="13292"/>
    <cellStyle name="ˆ’ŽƒŽ‚›‰ 7 3 4 3" xfId="13293"/>
    <cellStyle name="ˆ’ŽƒŽ‚›‰ 7 3 5" xfId="13294"/>
    <cellStyle name="ˆ’ŽƒŽ‚›‰ 7 3 5 2" xfId="13295"/>
    <cellStyle name="ˆ’ŽƒŽ‚›‰ 7 3 6" xfId="13296"/>
    <cellStyle name="ˆ’ŽƒŽ‚›‰ 7 3 6 2" xfId="13297"/>
    <cellStyle name="ˆ’ŽƒŽ‚›‰ 7 3 7" xfId="13298"/>
    <cellStyle name="ˆ’ŽƒŽ‚›‰ 7 4" xfId="13299"/>
    <cellStyle name="ˆ’ŽƒŽ‚›‰ 7 4 2" xfId="13300"/>
    <cellStyle name="ˆ’ŽƒŽ‚›‰ 7 4 2 2" xfId="13301"/>
    <cellStyle name="ˆ’ŽƒŽ‚›‰ 7 4 2 2 2" xfId="13302"/>
    <cellStyle name="ˆ’ŽƒŽ‚›‰ 7 4 2 3" xfId="13303"/>
    <cellStyle name="ˆ’ŽƒŽ‚›‰ 7 4 2 3 2" xfId="13304"/>
    <cellStyle name="ˆ’ŽƒŽ‚›‰ 7 4 2 4" xfId="13305"/>
    <cellStyle name="ˆ’ŽƒŽ‚›‰ 7 4 3" xfId="13306"/>
    <cellStyle name="ˆ’ŽƒŽ‚›‰ 7 4 3 2" xfId="13307"/>
    <cellStyle name="ˆ’ŽƒŽ‚›‰ 7 4 3 2 2" xfId="13308"/>
    <cellStyle name="ˆ’ŽƒŽ‚›‰ 7 4 3 3" xfId="13309"/>
    <cellStyle name="ˆ’ŽƒŽ‚›‰ 7 4 3 3 2" xfId="13310"/>
    <cellStyle name="ˆ’ŽƒŽ‚›‰ 7 4 3 4" xfId="13311"/>
    <cellStyle name="ˆ’ŽƒŽ‚›‰ 7 4 4" xfId="13312"/>
    <cellStyle name="ˆ’ŽƒŽ‚›‰ 7 4 4 2" xfId="13313"/>
    <cellStyle name="ˆ’ŽƒŽ‚›‰ 7 4 4 2 2" xfId="13314"/>
    <cellStyle name="ˆ’ŽƒŽ‚›‰ 7 4 4 3" xfId="13315"/>
    <cellStyle name="ˆ’ŽƒŽ‚›‰ 7 4 5" xfId="13316"/>
    <cellStyle name="ˆ’ŽƒŽ‚›‰ 7 4 5 2" xfId="13317"/>
    <cellStyle name="ˆ’ŽƒŽ‚›‰ 7 4 6" xfId="13318"/>
    <cellStyle name="ˆ’ŽƒŽ‚›‰ 7 4 6 2" xfId="13319"/>
    <cellStyle name="ˆ’ŽƒŽ‚›‰ 7 4 7" xfId="13320"/>
    <cellStyle name="ˆ’ŽƒŽ‚›‰ 7 5" xfId="13321"/>
    <cellStyle name="ˆ’ŽƒŽ‚›‰ 7 5 2" xfId="13322"/>
    <cellStyle name="ˆ’ŽƒŽ‚›‰ 7 5 2 2" xfId="13323"/>
    <cellStyle name="ˆ’ŽƒŽ‚›‰ 7 5 2 2 2" xfId="13324"/>
    <cellStyle name="ˆ’ŽƒŽ‚›‰ 7 5 2 3" xfId="13325"/>
    <cellStyle name="ˆ’ŽƒŽ‚›‰ 7 5 2 3 2" xfId="13326"/>
    <cellStyle name="ˆ’ŽƒŽ‚›‰ 7 5 2 4" xfId="13327"/>
    <cellStyle name="ˆ’ŽƒŽ‚›‰ 7 5 3" xfId="13328"/>
    <cellStyle name="ˆ’ŽƒŽ‚›‰ 7 5 3 2" xfId="13329"/>
    <cellStyle name="ˆ’ŽƒŽ‚›‰ 7 5 3 2 2" xfId="13330"/>
    <cellStyle name="ˆ’ŽƒŽ‚›‰ 7 5 3 3" xfId="13331"/>
    <cellStyle name="ˆ’ŽƒŽ‚›‰ 7 5 3 3 2" xfId="13332"/>
    <cellStyle name="ˆ’ŽƒŽ‚›‰ 7 5 3 4" xfId="13333"/>
    <cellStyle name="ˆ’ŽƒŽ‚›‰ 7 5 4" xfId="13334"/>
    <cellStyle name="ˆ’ŽƒŽ‚›‰ 7 5 4 2" xfId="13335"/>
    <cellStyle name="ˆ’ŽƒŽ‚›‰ 7 5 4 2 2" xfId="13336"/>
    <cellStyle name="ˆ’ŽƒŽ‚›‰ 7 5 4 3" xfId="13337"/>
    <cellStyle name="ˆ’ŽƒŽ‚›‰ 7 5 5" xfId="13338"/>
    <cellStyle name="ˆ’ŽƒŽ‚›‰ 7 5 5 2" xfId="13339"/>
    <cellStyle name="ˆ’ŽƒŽ‚›‰ 7 5 6" xfId="13340"/>
    <cellStyle name="ˆ’ŽƒŽ‚›‰ 7 5 6 2" xfId="13341"/>
    <cellStyle name="ˆ’ŽƒŽ‚›‰ 7 5 7" xfId="13342"/>
    <cellStyle name="ˆ’ŽƒŽ‚›‰ 7 6" xfId="13343"/>
    <cellStyle name="ˆ’ŽƒŽ‚›‰ 7 6 2" xfId="13344"/>
    <cellStyle name="ˆ’ŽƒŽ‚›‰ 7 6 2 2" xfId="13345"/>
    <cellStyle name="ˆ’ŽƒŽ‚›‰ 7 6 2 2 2" xfId="13346"/>
    <cellStyle name="ˆ’ŽƒŽ‚›‰ 7 6 2 3" xfId="13347"/>
    <cellStyle name="ˆ’ŽƒŽ‚›‰ 7 6 2 3 2" xfId="13348"/>
    <cellStyle name="ˆ’ŽƒŽ‚›‰ 7 6 2 4" xfId="13349"/>
    <cellStyle name="ˆ’ŽƒŽ‚›‰ 7 6 3" xfId="13350"/>
    <cellStyle name="ˆ’ŽƒŽ‚›‰ 7 6 3 2" xfId="13351"/>
    <cellStyle name="ˆ’ŽƒŽ‚›‰ 7 6 3 2 2" xfId="13352"/>
    <cellStyle name="ˆ’ŽƒŽ‚›‰ 7 6 3 3" xfId="13353"/>
    <cellStyle name="ˆ’ŽƒŽ‚›‰ 7 6 3 3 2" xfId="13354"/>
    <cellStyle name="ˆ’ŽƒŽ‚›‰ 7 6 3 4" xfId="13355"/>
    <cellStyle name="ˆ’ŽƒŽ‚›‰ 7 6 4" xfId="13356"/>
    <cellStyle name="ˆ’ŽƒŽ‚›‰ 7 6 4 2" xfId="13357"/>
    <cellStyle name="ˆ’ŽƒŽ‚›‰ 7 6 4 2 2" xfId="13358"/>
    <cellStyle name="ˆ’ŽƒŽ‚›‰ 7 6 4 3" xfId="13359"/>
    <cellStyle name="ˆ’ŽƒŽ‚›‰ 7 6 5" xfId="13360"/>
    <cellStyle name="ˆ’ŽƒŽ‚›‰ 7 6 5 2" xfId="13361"/>
    <cellStyle name="ˆ’ŽƒŽ‚›‰ 7 6 6" xfId="13362"/>
    <cellStyle name="ˆ’ŽƒŽ‚›‰ 7 6 6 2" xfId="13363"/>
    <cellStyle name="ˆ’ŽƒŽ‚›‰ 7 6 7" xfId="13364"/>
    <cellStyle name="ˆ’ŽƒŽ‚›‰ 7 7" xfId="13365"/>
    <cellStyle name="ˆ’ŽƒŽ‚›‰ 7 7 2" xfId="13366"/>
    <cellStyle name="ˆ’ŽƒŽ‚›‰ 7 7 2 2" xfId="13367"/>
    <cellStyle name="ˆ’ŽƒŽ‚›‰ 7 7 2 2 2" xfId="13368"/>
    <cellStyle name="ˆ’ŽƒŽ‚›‰ 7 7 2 3" xfId="13369"/>
    <cellStyle name="ˆ’ŽƒŽ‚›‰ 7 7 2 3 2" xfId="13370"/>
    <cellStyle name="ˆ’ŽƒŽ‚›‰ 7 7 2 4" xfId="13371"/>
    <cellStyle name="ˆ’ŽƒŽ‚›‰ 7 7 3" xfId="13372"/>
    <cellStyle name="ˆ’ŽƒŽ‚›‰ 7 7 3 2" xfId="13373"/>
    <cellStyle name="ˆ’ŽƒŽ‚›‰ 7 7 3 2 2" xfId="13374"/>
    <cellStyle name="ˆ’ŽƒŽ‚›‰ 7 7 3 3" xfId="13375"/>
    <cellStyle name="ˆ’ŽƒŽ‚›‰ 7 7 3 3 2" xfId="13376"/>
    <cellStyle name="ˆ’ŽƒŽ‚›‰ 7 7 3 4" xfId="13377"/>
    <cellStyle name="ˆ’ŽƒŽ‚›‰ 7 7 4" xfId="13378"/>
    <cellStyle name="ˆ’ŽƒŽ‚›‰ 7 7 4 2" xfId="13379"/>
    <cellStyle name="ˆ’ŽƒŽ‚›‰ 7 7 4 2 2" xfId="13380"/>
    <cellStyle name="ˆ’ŽƒŽ‚›‰ 7 7 4 3" xfId="13381"/>
    <cellStyle name="ˆ’ŽƒŽ‚›‰ 7 7 5" xfId="13382"/>
    <cellStyle name="ˆ’ŽƒŽ‚›‰ 7 7 5 2" xfId="13383"/>
    <cellStyle name="ˆ’ŽƒŽ‚›‰ 7 7 6" xfId="13384"/>
    <cellStyle name="ˆ’ŽƒŽ‚›‰ 7 7 6 2" xfId="13385"/>
    <cellStyle name="ˆ’ŽƒŽ‚›‰ 7 7 7" xfId="13386"/>
    <cellStyle name="ˆ’ŽƒŽ‚›‰ 7 8" xfId="13387"/>
    <cellStyle name="ˆ’ŽƒŽ‚›‰ 7 8 2" xfId="13388"/>
    <cellStyle name="ˆ’ŽƒŽ‚›‰ 7 8 2 2" xfId="13389"/>
    <cellStyle name="ˆ’ŽƒŽ‚›‰ 7 8 2 2 2" xfId="13390"/>
    <cellStyle name="ˆ’ŽƒŽ‚›‰ 7 8 2 3" xfId="13391"/>
    <cellStyle name="ˆ’ŽƒŽ‚›‰ 7 8 2 3 2" xfId="13392"/>
    <cellStyle name="ˆ’ŽƒŽ‚›‰ 7 8 2 4" xfId="13393"/>
    <cellStyle name="ˆ’ŽƒŽ‚›‰ 7 8 3" xfId="13394"/>
    <cellStyle name="ˆ’ŽƒŽ‚›‰ 7 8 3 2" xfId="13395"/>
    <cellStyle name="ˆ’ŽƒŽ‚›‰ 7 8 3 2 2" xfId="13396"/>
    <cellStyle name="ˆ’ŽƒŽ‚›‰ 7 8 3 3" xfId="13397"/>
    <cellStyle name="ˆ’ŽƒŽ‚›‰ 7 8 3 3 2" xfId="13398"/>
    <cellStyle name="ˆ’ŽƒŽ‚›‰ 7 8 3 4" xfId="13399"/>
    <cellStyle name="ˆ’ŽƒŽ‚›‰ 7 8 4" xfId="13400"/>
    <cellStyle name="ˆ’ŽƒŽ‚›‰ 7 8 4 2" xfId="13401"/>
    <cellStyle name="ˆ’ŽƒŽ‚›‰ 7 8 4 2 2" xfId="13402"/>
    <cellStyle name="ˆ’ŽƒŽ‚›‰ 7 8 4 3" xfId="13403"/>
    <cellStyle name="ˆ’ŽƒŽ‚›‰ 7 8 5" xfId="13404"/>
    <cellStyle name="ˆ’ŽƒŽ‚›‰ 7 8 5 2" xfId="13405"/>
    <cellStyle name="ˆ’ŽƒŽ‚›‰ 7 8 6" xfId="13406"/>
    <cellStyle name="ˆ’ŽƒŽ‚›‰ 7 8 6 2" xfId="13407"/>
    <cellStyle name="ˆ’ŽƒŽ‚›‰ 7 8 7" xfId="13408"/>
    <cellStyle name="ˆ’ŽƒŽ‚›‰ 7 9" xfId="13409"/>
    <cellStyle name="ˆ’ŽƒŽ‚›‰ 7 9 2" xfId="13410"/>
    <cellStyle name="ˆ’ŽƒŽ‚›‰ 7 9 2 2" xfId="13411"/>
    <cellStyle name="ˆ’ŽƒŽ‚›‰ 7 9 3" xfId="13412"/>
    <cellStyle name="ˆ’ŽƒŽ‚›‰ 7 9 3 2" xfId="13413"/>
    <cellStyle name="ˆ’ŽƒŽ‚›‰ 7 9 4" xfId="13414"/>
    <cellStyle name="ˆ’ŽƒŽ‚›‰ 7 9 4 2" xfId="13415"/>
    <cellStyle name="ˆ’ŽƒŽ‚›‰ 7 9 5" xfId="13416"/>
    <cellStyle name="ˆ’ŽƒŽ‚›‰ 8" xfId="13417"/>
    <cellStyle name="ˆ’ŽƒŽ‚›‰ 8 10" xfId="13418"/>
    <cellStyle name="ˆ’ŽƒŽ‚›‰ 8 10 2" xfId="13419"/>
    <cellStyle name="ˆ’ŽƒŽ‚›‰ 8 10 2 2" xfId="13420"/>
    <cellStyle name="ˆ’ŽƒŽ‚›‰ 8 10 3" xfId="13421"/>
    <cellStyle name="ˆ’ŽƒŽ‚›‰ 8 10 3 2" xfId="13422"/>
    <cellStyle name="ˆ’ŽƒŽ‚›‰ 8 10 4" xfId="13423"/>
    <cellStyle name="ˆ’ŽƒŽ‚›‰ 8 11" xfId="13424"/>
    <cellStyle name="ˆ’ŽƒŽ‚›‰ 8 11 2" xfId="13425"/>
    <cellStyle name="ˆ’ŽƒŽ‚›‰ 8 11 2 2" xfId="13426"/>
    <cellStyle name="ˆ’ŽƒŽ‚›‰ 8 11 3" xfId="13427"/>
    <cellStyle name="ˆ’ŽƒŽ‚›‰ 8 11 3 2" xfId="13428"/>
    <cellStyle name="ˆ’ŽƒŽ‚›‰ 8 11 4" xfId="13429"/>
    <cellStyle name="ˆ’ŽƒŽ‚›‰ 8 12" xfId="13430"/>
    <cellStyle name="ˆ’ŽƒŽ‚›‰ 8 12 2" xfId="13431"/>
    <cellStyle name="ˆ’ŽƒŽ‚›‰ 8 13" xfId="13432"/>
    <cellStyle name="ˆ’ŽƒŽ‚›‰ 8 13 2" xfId="13433"/>
    <cellStyle name="ˆ’ŽƒŽ‚›‰ 8 14" xfId="13434"/>
    <cellStyle name="ˆ’ŽƒŽ‚›‰ 8 2" xfId="13435"/>
    <cellStyle name="ˆ’ŽƒŽ‚›‰ 8 2 2" xfId="13436"/>
    <cellStyle name="ˆ’ŽƒŽ‚›‰ 8 2 2 2" xfId="13437"/>
    <cellStyle name="ˆ’ŽƒŽ‚›‰ 8 2 2 2 2" xfId="13438"/>
    <cellStyle name="ˆ’ŽƒŽ‚›‰ 8 2 2 3" xfId="13439"/>
    <cellStyle name="ˆ’ŽƒŽ‚›‰ 8 2 2 3 2" xfId="13440"/>
    <cellStyle name="ˆ’ŽƒŽ‚›‰ 8 2 2 4" xfId="13441"/>
    <cellStyle name="ˆ’ŽƒŽ‚›‰ 8 2 3" xfId="13442"/>
    <cellStyle name="ˆ’ŽƒŽ‚›‰ 8 2 3 2" xfId="13443"/>
    <cellStyle name="ˆ’ŽƒŽ‚›‰ 8 2 3 2 2" xfId="13444"/>
    <cellStyle name="ˆ’ŽƒŽ‚›‰ 8 2 3 3" xfId="13445"/>
    <cellStyle name="ˆ’ŽƒŽ‚›‰ 8 2 3 3 2" xfId="13446"/>
    <cellStyle name="ˆ’ŽƒŽ‚›‰ 8 2 3 4" xfId="13447"/>
    <cellStyle name="ˆ’ŽƒŽ‚›‰ 8 2 4" xfId="13448"/>
    <cellStyle name="ˆ’ŽƒŽ‚›‰ 8 2 4 2" xfId="13449"/>
    <cellStyle name="ˆ’ŽƒŽ‚›‰ 8 2 4 2 2" xfId="13450"/>
    <cellStyle name="ˆ’ŽƒŽ‚›‰ 8 2 4 3" xfId="13451"/>
    <cellStyle name="ˆ’ŽƒŽ‚›‰ 8 2 5" xfId="13452"/>
    <cellStyle name="ˆ’ŽƒŽ‚›‰ 8 2 5 2" xfId="13453"/>
    <cellStyle name="ˆ’ŽƒŽ‚›‰ 8 2 6" xfId="13454"/>
    <cellStyle name="ˆ’ŽƒŽ‚›‰ 8 2 6 2" xfId="13455"/>
    <cellStyle name="ˆ’ŽƒŽ‚›‰ 8 2 7" xfId="13456"/>
    <cellStyle name="ˆ’ŽƒŽ‚›‰ 8 3" xfId="13457"/>
    <cellStyle name="ˆ’ŽƒŽ‚›‰ 8 3 2" xfId="13458"/>
    <cellStyle name="ˆ’ŽƒŽ‚›‰ 8 3 2 2" xfId="13459"/>
    <cellStyle name="ˆ’ŽƒŽ‚›‰ 8 3 2 2 2" xfId="13460"/>
    <cellStyle name="ˆ’ŽƒŽ‚›‰ 8 3 2 3" xfId="13461"/>
    <cellStyle name="ˆ’ŽƒŽ‚›‰ 8 3 2 3 2" xfId="13462"/>
    <cellStyle name="ˆ’ŽƒŽ‚›‰ 8 3 2 4" xfId="13463"/>
    <cellStyle name="ˆ’ŽƒŽ‚›‰ 8 3 3" xfId="13464"/>
    <cellStyle name="ˆ’ŽƒŽ‚›‰ 8 3 3 2" xfId="13465"/>
    <cellStyle name="ˆ’ŽƒŽ‚›‰ 8 3 3 2 2" xfId="13466"/>
    <cellStyle name="ˆ’ŽƒŽ‚›‰ 8 3 3 3" xfId="13467"/>
    <cellStyle name="ˆ’ŽƒŽ‚›‰ 8 3 3 3 2" xfId="13468"/>
    <cellStyle name="ˆ’ŽƒŽ‚›‰ 8 3 3 4" xfId="13469"/>
    <cellStyle name="ˆ’ŽƒŽ‚›‰ 8 3 4" xfId="13470"/>
    <cellStyle name="ˆ’ŽƒŽ‚›‰ 8 3 4 2" xfId="13471"/>
    <cellStyle name="ˆ’ŽƒŽ‚›‰ 8 3 4 2 2" xfId="13472"/>
    <cellStyle name="ˆ’ŽƒŽ‚›‰ 8 3 4 3" xfId="13473"/>
    <cellStyle name="ˆ’ŽƒŽ‚›‰ 8 3 5" xfId="13474"/>
    <cellStyle name="ˆ’ŽƒŽ‚›‰ 8 3 5 2" xfId="13475"/>
    <cellStyle name="ˆ’ŽƒŽ‚›‰ 8 3 6" xfId="13476"/>
    <cellStyle name="ˆ’ŽƒŽ‚›‰ 8 3 6 2" xfId="13477"/>
    <cellStyle name="ˆ’ŽƒŽ‚›‰ 8 3 7" xfId="13478"/>
    <cellStyle name="ˆ’ŽƒŽ‚›‰ 8 4" xfId="13479"/>
    <cellStyle name="ˆ’ŽƒŽ‚›‰ 8 4 2" xfId="13480"/>
    <cellStyle name="ˆ’ŽƒŽ‚›‰ 8 4 2 2" xfId="13481"/>
    <cellStyle name="ˆ’ŽƒŽ‚›‰ 8 4 2 2 2" xfId="13482"/>
    <cellStyle name="ˆ’ŽƒŽ‚›‰ 8 4 2 3" xfId="13483"/>
    <cellStyle name="ˆ’ŽƒŽ‚›‰ 8 4 2 3 2" xfId="13484"/>
    <cellStyle name="ˆ’ŽƒŽ‚›‰ 8 4 2 4" xfId="13485"/>
    <cellStyle name="ˆ’ŽƒŽ‚›‰ 8 4 3" xfId="13486"/>
    <cellStyle name="ˆ’ŽƒŽ‚›‰ 8 4 3 2" xfId="13487"/>
    <cellStyle name="ˆ’ŽƒŽ‚›‰ 8 4 3 2 2" xfId="13488"/>
    <cellStyle name="ˆ’ŽƒŽ‚›‰ 8 4 3 3" xfId="13489"/>
    <cellStyle name="ˆ’ŽƒŽ‚›‰ 8 4 3 3 2" xfId="13490"/>
    <cellStyle name="ˆ’ŽƒŽ‚›‰ 8 4 3 4" xfId="13491"/>
    <cellStyle name="ˆ’ŽƒŽ‚›‰ 8 4 4" xfId="13492"/>
    <cellStyle name="ˆ’ŽƒŽ‚›‰ 8 4 4 2" xfId="13493"/>
    <cellStyle name="ˆ’ŽƒŽ‚›‰ 8 4 4 2 2" xfId="13494"/>
    <cellStyle name="ˆ’ŽƒŽ‚›‰ 8 4 4 3" xfId="13495"/>
    <cellStyle name="ˆ’ŽƒŽ‚›‰ 8 4 5" xfId="13496"/>
    <cellStyle name="ˆ’ŽƒŽ‚›‰ 8 4 5 2" xfId="13497"/>
    <cellStyle name="ˆ’ŽƒŽ‚›‰ 8 4 6" xfId="13498"/>
    <cellStyle name="ˆ’ŽƒŽ‚›‰ 8 4 6 2" xfId="13499"/>
    <cellStyle name="ˆ’ŽƒŽ‚›‰ 8 4 7" xfId="13500"/>
    <cellStyle name="ˆ’ŽƒŽ‚›‰ 8 5" xfId="13501"/>
    <cellStyle name="ˆ’ŽƒŽ‚›‰ 8 5 2" xfId="13502"/>
    <cellStyle name="ˆ’ŽƒŽ‚›‰ 8 5 2 2" xfId="13503"/>
    <cellStyle name="ˆ’ŽƒŽ‚›‰ 8 5 2 2 2" xfId="13504"/>
    <cellStyle name="ˆ’ŽƒŽ‚›‰ 8 5 2 3" xfId="13505"/>
    <cellStyle name="ˆ’ŽƒŽ‚›‰ 8 5 2 3 2" xfId="13506"/>
    <cellStyle name="ˆ’ŽƒŽ‚›‰ 8 5 2 4" xfId="13507"/>
    <cellStyle name="ˆ’ŽƒŽ‚›‰ 8 5 3" xfId="13508"/>
    <cellStyle name="ˆ’ŽƒŽ‚›‰ 8 5 3 2" xfId="13509"/>
    <cellStyle name="ˆ’ŽƒŽ‚›‰ 8 5 3 2 2" xfId="13510"/>
    <cellStyle name="ˆ’ŽƒŽ‚›‰ 8 5 3 3" xfId="13511"/>
    <cellStyle name="ˆ’ŽƒŽ‚›‰ 8 5 3 3 2" xfId="13512"/>
    <cellStyle name="ˆ’ŽƒŽ‚›‰ 8 5 3 4" xfId="13513"/>
    <cellStyle name="ˆ’ŽƒŽ‚›‰ 8 5 4" xfId="13514"/>
    <cellStyle name="ˆ’ŽƒŽ‚›‰ 8 5 4 2" xfId="13515"/>
    <cellStyle name="ˆ’ŽƒŽ‚›‰ 8 5 4 2 2" xfId="13516"/>
    <cellStyle name="ˆ’ŽƒŽ‚›‰ 8 5 4 3" xfId="13517"/>
    <cellStyle name="ˆ’ŽƒŽ‚›‰ 8 5 5" xfId="13518"/>
    <cellStyle name="ˆ’ŽƒŽ‚›‰ 8 5 5 2" xfId="13519"/>
    <cellStyle name="ˆ’ŽƒŽ‚›‰ 8 5 6" xfId="13520"/>
    <cellStyle name="ˆ’ŽƒŽ‚›‰ 8 5 6 2" xfId="13521"/>
    <cellStyle name="ˆ’ŽƒŽ‚›‰ 8 5 7" xfId="13522"/>
    <cellStyle name="ˆ’ŽƒŽ‚›‰ 8 6" xfId="13523"/>
    <cellStyle name="ˆ’ŽƒŽ‚›‰ 8 6 2" xfId="13524"/>
    <cellStyle name="ˆ’ŽƒŽ‚›‰ 8 6 2 2" xfId="13525"/>
    <cellStyle name="ˆ’ŽƒŽ‚›‰ 8 6 2 2 2" xfId="13526"/>
    <cellStyle name="ˆ’ŽƒŽ‚›‰ 8 6 2 3" xfId="13527"/>
    <cellStyle name="ˆ’ŽƒŽ‚›‰ 8 6 2 3 2" xfId="13528"/>
    <cellStyle name="ˆ’ŽƒŽ‚›‰ 8 6 2 4" xfId="13529"/>
    <cellStyle name="ˆ’ŽƒŽ‚›‰ 8 6 3" xfId="13530"/>
    <cellStyle name="ˆ’ŽƒŽ‚›‰ 8 6 3 2" xfId="13531"/>
    <cellStyle name="ˆ’ŽƒŽ‚›‰ 8 6 3 2 2" xfId="13532"/>
    <cellStyle name="ˆ’ŽƒŽ‚›‰ 8 6 3 3" xfId="13533"/>
    <cellStyle name="ˆ’ŽƒŽ‚›‰ 8 6 3 3 2" xfId="13534"/>
    <cellStyle name="ˆ’ŽƒŽ‚›‰ 8 6 3 4" xfId="13535"/>
    <cellStyle name="ˆ’ŽƒŽ‚›‰ 8 6 4" xfId="13536"/>
    <cellStyle name="ˆ’ŽƒŽ‚›‰ 8 6 4 2" xfId="13537"/>
    <cellStyle name="ˆ’ŽƒŽ‚›‰ 8 6 4 2 2" xfId="13538"/>
    <cellStyle name="ˆ’ŽƒŽ‚›‰ 8 6 4 3" xfId="13539"/>
    <cellStyle name="ˆ’ŽƒŽ‚›‰ 8 6 5" xfId="13540"/>
    <cellStyle name="ˆ’ŽƒŽ‚›‰ 8 6 5 2" xfId="13541"/>
    <cellStyle name="ˆ’ŽƒŽ‚›‰ 8 6 6" xfId="13542"/>
    <cellStyle name="ˆ’ŽƒŽ‚›‰ 8 6 6 2" xfId="13543"/>
    <cellStyle name="ˆ’ŽƒŽ‚›‰ 8 6 7" xfId="13544"/>
    <cellStyle name="ˆ’ŽƒŽ‚›‰ 8 7" xfId="13545"/>
    <cellStyle name="ˆ’ŽƒŽ‚›‰ 8 7 2" xfId="13546"/>
    <cellStyle name="ˆ’ŽƒŽ‚›‰ 8 7 2 2" xfId="13547"/>
    <cellStyle name="ˆ’ŽƒŽ‚›‰ 8 7 2 2 2" xfId="13548"/>
    <cellStyle name="ˆ’ŽƒŽ‚›‰ 8 7 2 3" xfId="13549"/>
    <cellStyle name="ˆ’ŽƒŽ‚›‰ 8 7 2 3 2" xfId="13550"/>
    <cellStyle name="ˆ’ŽƒŽ‚›‰ 8 7 2 4" xfId="13551"/>
    <cellStyle name="ˆ’ŽƒŽ‚›‰ 8 7 3" xfId="13552"/>
    <cellStyle name="ˆ’ŽƒŽ‚›‰ 8 7 3 2" xfId="13553"/>
    <cellStyle name="ˆ’ŽƒŽ‚›‰ 8 7 3 2 2" xfId="13554"/>
    <cellStyle name="ˆ’ŽƒŽ‚›‰ 8 7 3 3" xfId="13555"/>
    <cellStyle name="ˆ’ŽƒŽ‚›‰ 8 7 3 3 2" xfId="13556"/>
    <cellStyle name="ˆ’ŽƒŽ‚›‰ 8 7 3 4" xfId="13557"/>
    <cellStyle name="ˆ’ŽƒŽ‚›‰ 8 7 4" xfId="13558"/>
    <cellStyle name="ˆ’ŽƒŽ‚›‰ 8 7 4 2" xfId="13559"/>
    <cellStyle name="ˆ’ŽƒŽ‚›‰ 8 7 4 2 2" xfId="13560"/>
    <cellStyle name="ˆ’ŽƒŽ‚›‰ 8 7 4 3" xfId="13561"/>
    <cellStyle name="ˆ’ŽƒŽ‚›‰ 8 7 5" xfId="13562"/>
    <cellStyle name="ˆ’ŽƒŽ‚›‰ 8 7 5 2" xfId="13563"/>
    <cellStyle name="ˆ’ŽƒŽ‚›‰ 8 7 6" xfId="13564"/>
    <cellStyle name="ˆ’ŽƒŽ‚›‰ 8 7 6 2" xfId="13565"/>
    <cellStyle name="ˆ’ŽƒŽ‚›‰ 8 7 7" xfId="13566"/>
    <cellStyle name="ˆ’ŽƒŽ‚›‰ 8 8" xfId="13567"/>
    <cellStyle name="ˆ’ŽƒŽ‚›‰ 8 8 2" xfId="13568"/>
    <cellStyle name="ˆ’ŽƒŽ‚›‰ 8 8 2 2" xfId="13569"/>
    <cellStyle name="ˆ’ŽƒŽ‚›‰ 8 8 2 2 2" xfId="13570"/>
    <cellStyle name="ˆ’ŽƒŽ‚›‰ 8 8 2 3" xfId="13571"/>
    <cellStyle name="ˆ’ŽƒŽ‚›‰ 8 8 2 3 2" xfId="13572"/>
    <cellStyle name="ˆ’ŽƒŽ‚›‰ 8 8 2 4" xfId="13573"/>
    <cellStyle name="ˆ’ŽƒŽ‚›‰ 8 8 3" xfId="13574"/>
    <cellStyle name="ˆ’ŽƒŽ‚›‰ 8 8 3 2" xfId="13575"/>
    <cellStyle name="ˆ’ŽƒŽ‚›‰ 8 8 3 2 2" xfId="13576"/>
    <cellStyle name="ˆ’ŽƒŽ‚›‰ 8 8 3 3" xfId="13577"/>
    <cellStyle name="ˆ’ŽƒŽ‚›‰ 8 8 3 3 2" xfId="13578"/>
    <cellStyle name="ˆ’ŽƒŽ‚›‰ 8 8 3 4" xfId="13579"/>
    <cellStyle name="ˆ’ŽƒŽ‚›‰ 8 8 4" xfId="13580"/>
    <cellStyle name="ˆ’ŽƒŽ‚›‰ 8 8 4 2" xfId="13581"/>
    <cellStyle name="ˆ’ŽƒŽ‚›‰ 8 8 4 2 2" xfId="13582"/>
    <cellStyle name="ˆ’ŽƒŽ‚›‰ 8 8 4 3" xfId="13583"/>
    <cellStyle name="ˆ’ŽƒŽ‚›‰ 8 8 5" xfId="13584"/>
    <cellStyle name="ˆ’ŽƒŽ‚›‰ 8 8 5 2" xfId="13585"/>
    <cellStyle name="ˆ’ŽƒŽ‚›‰ 8 8 6" xfId="13586"/>
    <cellStyle name="ˆ’ŽƒŽ‚›‰ 8 8 6 2" xfId="13587"/>
    <cellStyle name="ˆ’ŽƒŽ‚›‰ 8 8 7" xfId="13588"/>
    <cellStyle name="ˆ’ŽƒŽ‚›‰ 8 9" xfId="13589"/>
    <cellStyle name="ˆ’ŽƒŽ‚›‰ 8 9 2" xfId="13590"/>
    <cellStyle name="ˆ’ŽƒŽ‚›‰ 8 9 2 2" xfId="13591"/>
    <cellStyle name="ˆ’ŽƒŽ‚›‰ 8 9 3" xfId="13592"/>
    <cellStyle name="ˆ’ŽƒŽ‚›‰ 8 9 3 2" xfId="13593"/>
    <cellStyle name="ˆ’ŽƒŽ‚›‰ 8 9 4" xfId="13594"/>
    <cellStyle name="ˆ’ŽƒŽ‚›‰ 8 9 4 2" xfId="13595"/>
    <cellStyle name="ˆ’ŽƒŽ‚›‰ 8 9 5" xfId="13596"/>
    <cellStyle name="ˆ’ŽƒŽ‚›‰ 9" xfId="13597"/>
    <cellStyle name="ˆ’ŽƒŽ‚›‰ 9 2" xfId="13598"/>
    <cellStyle name="ˆ’ŽƒŽ‚›‰ 9 2 2" xfId="13599"/>
    <cellStyle name="ˆ’ŽƒŽ‚›‰ 9 2 2 2" xfId="13600"/>
    <cellStyle name="ˆ’ŽƒŽ‚›‰ 9 2 3" xfId="13601"/>
    <cellStyle name="ˆ’ŽƒŽ‚›‰ 9 2 3 2" xfId="13602"/>
    <cellStyle name="ˆ’ŽƒŽ‚›‰ 9 2 4" xfId="13603"/>
    <cellStyle name="ˆ’ŽƒŽ‚›‰ 9 3" xfId="13604"/>
    <cellStyle name="ˆ’ŽƒŽ‚›‰ 9 3 2" xfId="13605"/>
    <cellStyle name="ˆ’ŽƒŽ‚›‰ 9 3 2 2" xfId="13606"/>
    <cellStyle name="ˆ’ŽƒŽ‚›‰ 9 3 3" xfId="13607"/>
    <cellStyle name="ˆ’ŽƒŽ‚›‰ 9 3 3 2" xfId="13608"/>
    <cellStyle name="ˆ’ŽƒŽ‚›‰ 9 3 4" xfId="13609"/>
    <cellStyle name="ˆ’ŽƒŽ‚›‰ 9 4" xfId="13610"/>
    <cellStyle name="ˆ’ŽƒŽ‚›‰ 9 4 2" xfId="13611"/>
    <cellStyle name="ˆ’ŽƒŽ‚›‰ 9 4 2 2" xfId="13612"/>
    <cellStyle name="ˆ’ŽƒŽ‚›‰ 9 4 3" xfId="13613"/>
    <cellStyle name="ˆ’ŽƒŽ‚›‰ 9 5" xfId="13614"/>
    <cellStyle name="ˆ’ŽƒŽ‚›‰ 9 5 2" xfId="13615"/>
    <cellStyle name="ˆ’ŽƒŽ‚›‰ 9 6" xfId="13616"/>
    <cellStyle name="ˆ’ŽƒŽ‚›‰ 9 6 2" xfId="13617"/>
    <cellStyle name="ˆ’ŽƒŽ‚›‰ 9 7" xfId="13618"/>
    <cellStyle name="ˆ’ŽƒŽ‚›‰_Ф№2" xfId="13619"/>
    <cellStyle name="_ heading$" xfId="7261"/>
    <cellStyle name="_ heading%" xfId="7262"/>
    <cellStyle name="_ heading?" xfId="7263"/>
    <cellStyle name="_ heading£" xfId="7264"/>
    <cellStyle name="_ heading¥" xfId="7265"/>
    <cellStyle name="_ heading€" xfId="7266"/>
    <cellStyle name="_ headingx" xfId="7267"/>
    <cellStyle name="_ IS monthly1" xfId="13620"/>
    <cellStyle name="_ PAJES2006" xfId="13621"/>
    <cellStyle name="_ ТЭЦ февраль 04г" xfId="13622"/>
    <cellStyle name="_!расчет_гостиница" xfId="2"/>
    <cellStyle name="_!расчет_гостиница 2" xfId="4827"/>
    <cellStyle name="_% по кредитам" xfId="13623"/>
    <cellStyle name="_%(SignOnly)" xfId="7268"/>
    <cellStyle name="_%(SignSpaceOnly)" xfId="7269"/>
    <cellStyle name="_(21.12.2006)" xfId="13624"/>
    <cellStyle name="__________BK" xfId="13625"/>
    <cellStyle name="____Исполнение Бюджета НВ филиала май к отправке" xfId="13626"/>
    <cellStyle name="____Отчёт НВ филиала апрель2003" xfId="13627"/>
    <cellStyle name="____Отчёт НВ филиала июнь 2003" xfId="13628"/>
    <cellStyle name="__Затратный подход_Канал ВТ" xfId="11717"/>
    <cellStyle name="__Информационный запрос за апрель 06" xfId="13629"/>
    <cellStyle name="__Информационный запрос за март 06" xfId="13630"/>
    <cellStyle name="__Информационный запрос за ноябрь 05" xfId="13631"/>
    <cellStyle name="__Информационный запрос за Февраль 06" xfId="13632"/>
    <cellStyle name="__Информационный запрос за январь 06" xfId="13633"/>
    <cellStyle name="__Информационный запрос_июнь 06" xfId="13634"/>
    <cellStyle name="_~1361674" xfId="13635"/>
    <cellStyle name="_~2170998" xfId="13636"/>
    <cellStyle name="_~2589715" xfId="13637"/>
    <cellStyle name="_~6099726" xfId="11718"/>
    <cellStyle name="_~7882089" xfId="13638"/>
    <cellStyle name="_0.0[1space]" xfId="7270"/>
    <cellStyle name="_0.0[2space]" xfId="7271"/>
    <cellStyle name="_0.0[3space]" xfId="7272"/>
    <cellStyle name="_0.0[4space]" xfId="7273"/>
    <cellStyle name="_0.0[6space]" xfId="7274"/>
    <cellStyle name="_0.0[7space]" xfId="7275"/>
    <cellStyle name="_0.0[8space]" xfId="7276"/>
    <cellStyle name="_0.0[8space]_Презентация КГОК_1 пг2008" xfId="7277"/>
    <cellStyle name="_0.0[8space]_Презентация отчета 1 пг 2008_КГОК_final" xfId="7278"/>
    <cellStyle name="_0.00[1space]" xfId="7279"/>
    <cellStyle name="_0.00[2space]" xfId="7280"/>
    <cellStyle name="_0.00[3space]" xfId="7281"/>
    <cellStyle name="_0.00[4space]" xfId="7282"/>
    <cellStyle name="_0.00[4space]_Запрос сооружения_ГТС_03.11.09" xfId="13639"/>
    <cellStyle name="_0.00[7space]" xfId="7283"/>
    <cellStyle name="_0.00[8space]" xfId="7284"/>
    <cellStyle name="_0.00[9space]" xfId="7285"/>
    <cellStyle name="_0[1space]" xfId="7286"/>
    <cellStyle name="_0[2space]" xfId="7287"/>
    <cellStyle name="_0[3space]" xfId="7288"/>
    <cellStyle name="_0[4space]" xfId="7289"/>
    <cellStyle name="_0[6space]" xfId="7290"/>
    <cellStyle name="_0[7space]" xfId="7291"/>
    <cellStyle name="_01 _06 Skladochnaya" xfId="13640"/>
    <cellStyle name="_01 _06 Skladochnaya 25.01 изм" xfId="13641"/>
    <cellStyle name="_01 09 06 Формы Бюджет 2007" xfId="7292"/>
    <cellStyle name="_01,60-65,47-53_ОС МСЗ_ВАРИАНТ окончательный" xfId="13642"/>
    <cellStyle name="_01.09.06 Формы Бюджет 2007" xfId="7293"/>
    <cellStyle name="_03 Расчет_Садовая, 4_049-4" xfId="5183"/>
    <cellStyle name="_03_Расчет_048-1" xfId="5184"/>
    <cellStyle name="_050916_ЧА" xfId="250"/>
    <cellStyle name="_050923_ЧА" xfId="251"/>
    <cellStyle name="_051031_Доходный_Слнфть_Яросл" xfId="252"/>
    <cellStyle name="_051031_Доходный_Слнфть_Яросл_080521_Рязань_пром" xfId="253"/>
    <cellStyle name="_051110_Согласование" xfId="254"/>
    <cellStyle name="_051118_амортизация" xfId="255"/>
    <cellStyle name="_051122_НМА" xfId="256"/>
    <cellStyle name="_051130_амортизация" xfId="257"/>
    <cellStyle name="_051130_ЧА" xfId="258"/>
    <cellStyle name="_051201_амортизация" xfId="259"/>
    <cellStyle name="_051205_амортизация" xfId="260"/>
    <cellStyle name="_051206_амортизация" xfId="261"/>
    <cellStyle name="_051206_Доходный_Сибириада" xfId="262"/>
    <cellStyle name="_051206_ЧА" xfId="263"/>
    <cellStyle name="_051222_ОС_ГРЭС-24 (отчет от Эксперта)" xfId="264"/>
    <cellStyle name="_051228_сооружения" xfId="265"/>
    <cellStyle name="_060119_мебель" xfId="266"/>
    <cellStyle name="_060119_мебель_070302_Модель доходника" xfId="267"/>
    <cellStyle name="_060119_мебель_070302_Модель доходника_071015_Расчет" xfId="268"/>
    <cellStyle name="_060119_мебель_070608_НЕФАЗ-анализ_прибыльности" xfId="269"/>
    <cellStyle name="_060119_мебель_070608_НЕФАЗ-анализ_прибыльности__Расчет-ДП_Лагом" xfId="270"/>
    <cellStyle name="_060119_мебель_070608_НЕФАЗ-анализ_прибыльности_071015_Расчет" xfId="271"/>
    <cellStyle name="_060119_мебель_070608_НЕФАЗ-анализ_прибыльности_071219 ДП_Лагом_new макро с изменениями" xfId="272"/>
    <cellStyle name="_060119_мебель_070608_НЕФАЗ-анализ_прибыльности_071225_Damodaran" xfId="273"/>
    <cellStyle name="_060119_мебель_070608_НЕФАЗ-анализ_прибыльности_071225_ДП_Аэроферст" xfId="274"/>
    <cellStyle name="_060119_мебель_070809_Модель доходника (макро-апрель с долгосрочным прогнозом от 24.07.07)" xfId="275"/>
    <cellStyle name="_060119_мебель_070809_Модель доходника (макро-апрель с долгосрочным прогнозом от 24.07.07)_071015_Расчет" xfId="276"/>
    <cellStyle name="_060119_мебель_071015_Расчет" xfId="277"/>
    <cellStyle name="_060119_мебель_071121_ЧА_Лагом" xfId="278"/>
    <cellStyle name="_060119_мебель_071121_ЧА_Лагом__Расчет-ДП_Лагом" xfId="279"/>
    <cellStyle name="_060119_мебель_080521_Рязань_пром" xfId="280"/>
    <cellStyle name="_060119_мебель_Книга2" xfId="281"/>
    <cellStyle name="_060119_мебель_Книга2_071015_Расчет" xfId="282"/>
    <cellStyle name="_060119_мебель_Корректировка на площадь (Москва)" xfId="283"/>
    <cellStyle name="_060119_мебель_Корректировка на площадь (Москва)_081007_Расчет земельного участка, Альметьевск" xfId="284"/>
    <cellStyle name="_060119_мебель_Макро декабрь 2005" xfId="285"/>
    <cellStyle name="_060211_Расчет_СР" xfId="286"/>
    <cellStyle name="_060213_Оборудование" xfId="287"/>
    <cellStyle name="_060213_Оборудование 2" xfId="288"/>
    <cellStyle name="_060213_Оборудование_070302_Модель доходника" xfId="289"/>
    <cellStyle name="_060213_Оборудование_070302_Модель доходника_071015_Расчет" xfId="290"/>
    <cellStyle name="_060213_Оборудование_070608_НЕФАЗ-анализ_прибыльности" xfId="291"/>
    <cellStyle name="_060213_Оборудование_070608_НЕФАЗ-анализ_прибыльности__Расчет-ДП_Лагом" xfId="292"/>
    <cellStyle name="_060213_Оборудование_070608_НЕФАЗ-анализ_прибыльности_071015_Расчет" xfId="293"/>
    <cellStyle name="_060213_Оборудование_070608_НЕФАЗ-анализ_прибыльности_071219 ДП_Лагом_new макро с изменениями" xfId="294"/>
    <cellStyle name="_060213_Оборудование_070608_НЕФАЗ-анализ_прибыльности_071225_Damodaran" xfId="295"/>
    <cellStyle name="_060213_Оборудование_070608_НЕФАЗ-анализ_прибыльности_071225_ДП_Аэроферст" xfId="296"/>
    <cellStyle name="_060213_Оборудование_070809_Модель доходника (макро-апрель с долгосрочным прогнозом от 24.07.07)" xfId="297"/>
    <cellStyle name="_060213_Оборудование_070809_Модель доходника (макро-апрель с долгосрочным прогнозом от 24.07.07)_071015_Расчет" xfId="298"/>
    <cellStyle name="_060213_Оборудование_070911_Расчет С" xfId="299"/>
    <cellStyle name="_060213_Оборудование_070911_Расчет С_071130_Расчет_Смоленск" xfId="300"/>
    <cellStyle name="_060213_Оборудование_070911_Расчет С_071130_Расчет_Смоленск_080521_Рязань_пром" xfId="301"/>
    <cellStyle name="_060213_Оборудование_070911_Расчет С_071130_Расчет_Смоленск_080521_Рязань_пром_081007_Расчет земельного участка, Альметьевск" xfId="302"/>
    <cellStyle name="_060213_Оборудование_070911_Расчет С_071226_Пермь (испр)" xfId="303"/>
    <cellStyle name="_060213_Оборудование_070911_Расчет С_071226_Пермь (испр)_080521_Рязань_пром" xfId="304"/>
    <cellStyle name="_060213_Оборудование_070911_Расчет С_071226_Пермь (испр)_080521_Рязань_пром_081007_Расчет земельного участка, Альметьевск" xfId="305"/>
    <cellStyle name="_060213_Оборудование_070911_Расчет С_080110_Воронеж" xfId="306"/>
    <cellStyle name="_060213_Оборудование_070911_Расчет С_080110_Воронеж_080521_Рязань_пром" xfId="307"/>
    <cellStyle name="_060213_Оборудование_070911_Расчет С_080110_Воронеж_080521_Рязань_пром_081007_Расчет земельного участка, Альметьевск" xfId="308"/>
    <cellStyle name="_060213_Оборудование_070911_Расчет С_080114_Воронеж" xfId="309"/>
    <cellStyle name="_060213_Оборудование_070911_Расчет С_080114_Воронеж_080521_Рязань_пром" xfId="310"/>
    <cellStyle name="_060213_Оборудование_070911_Расчет С_080114_Воронеж_080521_Рязань_пром_081007_Расчет земельного участка, Альметьевск" xfId="311"/>
    <cellStyle name="_060213_Оборудование_070911_Расчет С_080521_Рязань_пром" xfId="312"/>
    <cellStyle name="_060213_Оборудование_070911_Расчет С_Корректировка на площадь (Москва)" xfId="313"/>
    <cellStyle name="_060213_Оборудование_070911_Расчет С_Корректировка на площадь (Москва)_081007_Расчет земельного участка, Альметьевск" xfId="314"/>
    <cellStyle name="_060213_Оборудование_070925_расчет сравнительный" xfId="315"/>
    <cellStyle name="_060213_Оборудование_070925_расчет сравнительный_080521_Рязань_пром" xfId="316"/>
    <cellStyle name="_060213_Оборудование_070925_расчет сравнительный_080521_Рязань_пром_081007_Расчет земельного участка, Альметьевск" xfId="317"/>
    <cellStyle name="_060213_Оборудование_071004_!_Внутренние Пл производственных баз" xfId="318"/>
    <cellStyle name="_060213_Оборудование_071004_!_Внутренние Пл производственных баз_071130_Расчет_Смоленск" xfId="319"/>
    <cellStyle name="_060213_Оборудование_071004_!_Внутренние Пл производственных баз_071130_Расчет_Смоленск_080521_Рязань_пром" xfId="320"/>
    <cellStyle name="_060213_Оборудование_071004_!_Внутренние Пл производственных баз_071130_Расчет_Смоленск_080521_Рязань_пром_081007_Расчет земельного участка, Альметьевск" xfId="321"/>
    <cellStyle name="_060213_Оборудование_071004_!_Внутренние Пл производственных баз_071226_Пермь (испр)" xfId="322"/>
    <cellStyle name="_060213_Оборудование_071004_!_Внутренние Пл производственных баз_071226_Пермь (испр)_080521_Рязань_пром" xfId="323"/>
    <cellStyle name="_060213_Оборудование_071004_!_Внутренние Пл производственных баз_071226_Пермь (испр)_080521_Рязань_пром_081007_Расчет земельного участка, Альметьевск" xfId="324"/>
    <cellStyle name="_060213_Оборудование_071004_!_Внутренние Пл производственных баз_080110_Воронеж" xfId="325"/>
    <cellStyle name="_060213_Оборудование_071004_!_Внутренние Пл производственных баз_080110_Воронеж_080521_Рязань_пром" xfId="326"/>
    <cellStyle name="_060213_Оборудование_071004_!_Внутренние Пл производственных баз_080110_Воронеж_080521_Рязань_пром_081007_Расчет земельного участка, Альметьевск" xfId="327"/>
    <cellStyle name="_060213_Оборудование_071004_!_Внутренние Пл производственных баз_080114_Воронеж" xfId="328"/>
    <cellStyle name="_060213_Оборудование_071004_!_Внутренние Пл производственных баз_080114_Воронеж_080521_Рязань_пром" xfId="329"/>
    <cellStyle name="_060213_Оборудование_071004_!_Внутренние Пл производственных баз_080114_Воронеж_080521_Рязань_пром_081007_Расчет земельного участка, Альметьевск" xfId="330"/>
    <cellStyle name="_060213_Оборудование_071004_!_Внутренние Пл производственных баз_080521_Рязань_пром" xfId="331"/>
    <cellStyle name="_060213_Оборудование_071004_!_Внутренние Пл производственных баз_Корректировка на площадь (Москва)" xfId="332"/>
    <cellStyle name="_060213_Оборудование_071004_!_Внутренние Пл производственных баз_Корректировка на площадь (Москва)_081007_Расчет земельного участка, Альметьевск" xfId="333"/>
    <cellStyle name="_060213_Оборудование_071004_Расчет_Казань" xfId="334"/>
    <cellStyle name="_060213_Оборудование_071004_Расчет_Казань_071130_Расчет_Смоленск" xfId="335"/>
    <cellStyle name="_060213_Оборудование_071004_Расчет_Казань_071130_Расчет_Смоленск_080521_Рязань_пром" xfId="336"/>
    <cellStyle name="_060213_Оборудование_071004_Расчет_Казань_071130_Расчет_Смоленск_080521_Рязань_пром_081007_Расчет земельного участка, Альметьевск" xfId="337"/>
    <cellStyle name="_060213_Оборудование_071004_Расчет_Казань_071226_Пермь (испр)" xfId="338"/>
    <cellStyle name="_060213_Оборудование_071004_Расчет_Казань_071226_Пермь (испр)_080521_Рязань_пром" xfId="339"/>
    <cellStyle name="_060213_Оборудование_071004_Расчет_Казань_071226_Пермь (испр)_080521_Рязань_пром_081007_Расчет земельного участка, Альметьевск" xfId="340"/>
    <cellStyle name="_060213_Оборудование_071004_Расчет_Казань_080110_Воронеж" xfId="341"/>
    <cellStyle name="_060213_Оборудование_071004_Расчет_Казань_080110_Воронеж_080521_Рязань_пром" xfId="342"/>
    <cellStyle name="_060213_Оборудование_071004_Расчет_Казань_080110_Воронеж_080521_Рязань_пром_081007_Расчет земельного участка, Альметьевск" xfId="343"/>
    <cellStyle name="_060213_Оборудование_071004_Расчет_Казань_080114_Воронеж" xfId="344"/>
    <cellStyle name="_060213_Оборудование_071004_Расчет_Казань_080114_Воронеж_080521_Рязань_пром" xfId="345"/>
    <cellStyle name="_060213_Оборудование_071004_Расчет_Казань_080114_Воронеж_080521_Рязань_пром_081007_Расчет земельного участка, Альметьевск" xfId="346"/>
    <cellStyle name="_060213_Оборудование_071004_Расчет_Казань_080521_Рязань_пром" xfId="347"/>
    <cellStyle name="_060213_Оборудование_071004_Расчет_Казань_Корректировка на площадь (Москва)" xfId="348"/>
    <cellStyle name="_060213_Оборудование_071004_Расчет_Казань_Корректировка на площадь (Москва)_081007_Расчет земельного участка, Альметьевск" xfId="349"/>
    <cellStyle name="_060213_Оборудование_071005_Расчет_Тамбов" xfId="350"/>
    <cellStyle name="_060213_Оборудование_071005_Расчет_Тамбов_071130_Расчет_Смоленск" xfId="351"/>
    <cellStyle name="_060213_Оборудование_071005_Расчет_Тамбов_071130_Расчет_Смоленск_080521_Рязань_пром" xfId="352"/>
    <cellStyle name="_060213_Оборудование_071005_Расчет_Тамбов_071130_Расчет_Смоленск_080521_Рязань_пром_081007_Расчет земельного участка, Альметьевск" xfId="353"/>
    <cellStyle name="_060213_Оборудование_071005_Расчет_Тамбов_071226_Пермь (испр)" xfId="354"/>
    <cellStyle name="_060213_Оборудование_071005_Расчет_Тамбов_071226_Пермь (испр)_080521_Рязань_пром" xfId="355"/>
    <cellStyle name="_060213_Оборудование_071005_Расчет_Тамбов_071226_Пермь (испр)_080521_Рязань_пром_081007_Расчет земельного участка, Альметьевск" xfId="356"/>
    <cellStyle name="_060213_Оборудование_071005_Расчет_Тамбов_080110_Воронеж" xfId="357"/>
    <cellStyle name="_060213_Оборудование_071005_Расчет_Тамбов_080110_Воронеж_080521_Рязань_пром" xfId="358"/>
    <cellStyle name="_060213_Оборудование_071005_Расчет_Тамбов_080110_Воронеж_080521_Рязань_пром_081007_Расчет земельного участка, Альметьевск" xfId="359"/>
    <cellStyle name="_060213_Оборудование_071005_Расчет_Тамбов_080114_Воронеж" xfId="360"/>
    <cellStyle name="_060213_Оборудование_071005_Расчет_Тамбов_080114_Воронеж_080521_Рязань_пром" xfId="361"/>
    <cellStyle name="_060213_Оборудование_071005_Расчет_Тамбов_080114_Воронеж_080521_Рязань_пром_081007_Расчет земельного участка, Альметьевск" xfId="362"/>
    <cellStyle name="_060213_Оборудование_071005_Расчет_Тамбов_080521_Рязань_пром" xfId="363"/>
    <cellStyle name="_060213_Оборудование_071005_Расчет_Тамбов_Корректировка на площадь (Москва)" xfId="364"/>
    <cellStyle name="_060213_Оборудование_071005_Расчет_Тамбов_Корректировка на площадь (Москва)_081007_Расчет земельного участка, Альметьевск" xfId="365"/>
    <cellStyle name="_060213_Оборудование_071008_Расчет_Смоленск" xfId="366"/>
    <cellStyle name="_060213_Оборудование_071008_Расчет_Смоленск_080521_Рязань_пром" xfId="367"/>
    <cellStyle name="_060213_Оборудование_071008_Расчет_Тамбов" xfId="368"/>
    <cellStyle name="_060213_Оборудование_071008_Расчет_Тамбов_071130_Расчет_Смоленск" xfId="369"/>
    <cellStyle name="_060213_Оборудование_071008_Расчет_Тамбов_071130_Расчет_Смоленск_080521_Рязань_пром" xfId="370"/>
    <cellStyle name="_060213_Оборудование_071008_Расчет_Тамбов_071130_Расчет_Смоленск_080521_Рязань_пром_081007_Расчет земельного участка, Альметьевск" xfId="371"/>
    <cellStyle name="_060213_Оборудование_071008_Расчет_Тамбов_080110_Воронеж" xfId="372"/>
    <cellStyle name="_060213_Оборудование_071008_Расчет_Тамбов_080110_Воронеж_080521_Рязань_пром" xfId="373"/>
    <cellStyle name="_060213_Оборудование_071008_Расчет_Тамбов_080110_Воронеж_080521_Рязань_пром_081007_Расчет земельного участка, Альметьевск" xfId="374"/>
    <cellStyle name="_060213_Оборудование_071008_Расчет_Тамбов_080114_Воронеж" xfId="375"/>
    <cellStyle name="_060213_Оборудование_071008_Расчет_Тамбов_080114_Воронеж_080521_Рязань_пром" xfId="376"/>
    <cellStyle name="_060213_Оборудование_071008_Расчет_Тамбов_080114_Воронеж_080521_Рязань_пром_081007_Расчет земельного участка, Альметьевск" xfId="377"/>
    <cellStyle name="_060213_Оборудование_071008_Расчет_Тамбов_080521_Рязань_пром" xfId="378"/>
    <cellStyle name="_060213_Оборудование_071010_Расчет_Смоленск" xfId="379"/>
    <cellStyle name="_060213_Оборудование_071010_Расчет_Смоленск_080521_Рязань_пром" xfId="380"/>
    <cellStyle name="_060213_Оборудование_071010_Расчет_Тамбов" xfId="381"/>
    <cellStyle name="_060213_Оборудование_071010_Расчет_Тамбов_080521_Рязань_пром" xfId="382"/>
    <cellStyle name="_060213_Оборудование_071010_Расчет_Тамбов_080521_Рязань_пром_081007_Расчет земельного участка, Альметьевск" xfId="383"/>
    <cellStyle name="_060213_Оборудование_071012_Расчет_Смоленск" xfId="384"/>
    <cellStyle name="_060213_Оборудование_071012_Расчет_Смоленск_080521_Рязань_пром" xfId="385"/>
    <cellStyle name="_060213_Оборудование_071015_Расчет" xfId="386"/>
    <cellStyle name="_060213_Оборудование_071016_Расчет_Арзамас-1" xfId="387"/>
    <cellStyle name="_060213_Оборудование_071016_Расчет_Арзамас-1_080521_Рязань_пром" xfId="388"/>
    <cellStyle name="_060213_Оборудование_071017_Расчет_Арзамас-1" xfId="389"/>
    <cellStyle name="_060213_Оборудование_071017_Расчет_Арзамас-1_080521_Рязань_пром" xfId="390"/>
    <cellStyle name="_060213_Оборудование_071017_Расчет_доходный" xfId="391"/>
    <cellStyle name="_060213_Оборудование_071017_Расчет_доходный_080521_Рязань_пром" xfId="392"/>
    <cellStyle name="_060213_Оборудование_071022_расчет Тамбовская обл" xfId="393"/>
    <cellStyle name="_060213_Оборудование_071022_расчет Тамбовская обл_080521_Рязань_пром" xfId="394"/>
    <cellStyle name="_060213_Оборудование_071022_расчет Тамбовская обл_080521_Рязань_пром_081007_Расчет земельного участка, Альметьевск" xfId="395"/>
    <cellStyle name="_060213_Оборудование_071022_Расчет_Тамбов" xfId="396"/>
    <cellStyle name="_060213_Оборудование_071022_Расчет_Тамбов_080521_Рязань_пром" xfId="397"/>
    <cellStyle name="_060213_Оборудование_071022_Расчет_Тамбов_080521_Рязань_пром_081007_Расчет земельного участка, Альметьевск" xfId="398"/>
    <cellStyle name="_060213_Оборудование_071025_ЗУ_ на растенев и живот" xfId="399"/>
    <cellStyle name="_060213_Оборудование_071025_ЗУ_ на растенев и живот_080328_Расчет_Земли в Кургане" xfId="400"/>
    <cellStyle name="_060213_Оборудование_071025_ЗУ_ на растенев и живот_080328_Расчет_Земли в Кургане_080521_Рязань_пром" xfId="401"/>
    <cellStyle name="_060213_Оборудование_071025_ЗУ_ на растенев и живот_080521_Рязань_пром" xfId="402"/>
    <cellStyle name="_060213_Оборудование_071025_ЗУ_ на растенев и живот_080521_Рязань_пром_081007_Расчет земельного участка, Альметьевск" xfId="403"/>
    <cellStyle name="_060213_Оборудование_071112_Расчет_Сооружения" xfId="404"/>
    <cellStyle name="_060213_Оборудование_071112_Расчет_Сооружения_081007_Расчет земельного участка, Альметьевск" xfId="405"/>
    <cellStyle name="_060213_Оборудование_071121_ЧА_Лагом" xfId="406"/>
    <cellStyle name="_060213_Оборудование_071121_ЧА_Лагом__Расчет-ДП_Лагом" xfId="407"/>
    <cellStyle name="_060213_Оборудование_071130_Расчет_Смоленск" xfId="408"/>
    <cellStyle name="_060213_Оборудование_071130_Расчет_Смоленск_080521_Рязань_пром" xfId="409"/>
    <cellStyle name="_060213_Оборудование_071203_Расчет_Ростов-на-Дону" xfId="410"/>
    <cellStyle name="_060213_Оборудование_071203_Расчет_Ростов-на-Дону_080521_Рязань_пром" xfId="411"/>
    <cellStyle name="_060213_Оборудование_071203_Расчет_Ростов-на-Дону_080521_Рязань_пром_081007_Расчет земельного участка, Альметьевск" xfId="412"/>
    <cellStyle name="_060213_Оборудование_071206_расчет Тамбовская обл" xfId="413"/>
    <cellStyle name="_060213_Оборудование_071206_расчет Тамбовская обл_080521_Рязань_пром" xfId="414"/>
    <cellStyle name="_060213_Оборудование_071206_расчет Тамбовская обл_080521_Рязань_пром_081007_Расчет земельного участка, Альметьевск" xfId="415"/>
    <cellStyle name="_060213_Оборудование_080110_Воронеж" xfId="416"/>
    <cellStyle name="_060213_Оборудование_080110_Воронеж_080521_Рязань_пром" xfId="417"/>
    <cellStyle name="_060213_Оборудование_080114_Воронеж" xfId="418"/>
    <cellStyle name="_060213_Оборудование_080114_Воронеж_080521_Рязань_пром" xfId="419"/>
    <cellStyle name="_060213_Оборудование_080128_Шаблон_Здания" xfId="420"/>
    <cellStyle name="_060213_Оборудование_080128_Шаблон_Здания_081007_Расчет земельного участка, Альметьевск" xfId="421"/>
    <cellStyle name="_060213_Оборудование_080131_Расчет_Алексин" xfId="422"/>
    <cellStyle name="_060213_Оборудование_080131_Расчет_Алексин_081007_Расчет земельного участка, Альметьевск" xfId="423"/>
    <cellStyle name="_060213_Оборудование_080131_Расчет_сравнение_Алексин" xfId="424"/>
    <cellStyle name="_060213_Оборудование_080131_Расчет_сравнение_Алексин_081007_Расчет земельного участка, Альметьевск" xfId="425"/>
    <cellStyle name="_060213_Оборудование_080204_Список зданий_Баховка" xfId="426"/>
    <cellStyle name="_060213_Оборудование_080204_Список зданий_Баховка_081007_Расчет земельного участка, Альметьевск" xfId="427"/>
    <cellStyle name="_060213_Оборудование_080205_Гр_1_2_НУ_ВИС_18" xfId="428"/>
    <cellStyle name="_060213_Оборудование_080205_Гр_1_2_НУ_ВИС_18_081007_Расчет земельного участка, Альметьевск" xfId="429"/>
    <cellStyle name="_060213_Оборудование_080211_Гр_1_2_НУ_ВИС_18" xfId="430"/>
    <cellStyle name="_060213_Оборудование_080211_Гр_1_2_НУ_ВИС_18_081007_Расчет земельного участка, Альметьевск" xfId="431"/>
    <cellStyle name="_060213_Оборудование_080211_Расчет_по_шаблону_Баховка" xfId="432"/>
    <cellStyle name="_060213_Оборудование_080211_Расчет_по_шаблону_Баховка_081007_Расчет земельного участка, Альметьевск" xfId="433"/>
    <cellStyle name="_060213_Оборудование_080211_Расчет_сооружения" xfId="434"/>
    <cellStyle name="_060213_Оборудование_080211_Расчет_сооружения_081007_Расчет земельного участка, Альметьевск" xfId="435"/>
    <cellStyle name="_060213_Оборудование_080213_Расчет_ДОХОДНЫЙ" xfId="436"/>
    <cellStyle name="_060213_Оборудование_080214_Описание_ЗУ_Каменская" xfId="437"/>
    <cellStyle name="_060213_Оборудование_080214_Описание_ЗУ_Каменская_081007_Расчет земельного участка, Альметьевск" xfId="438"/>
    <cellStyle name="_060213_Оборудование_080219_Оборудование" xfId="439"/>
    <cellStyle name="_060213_Оборудование_080219_Оборудование_081007_Расчет земельного участка, Альметьевск" xfId="440"/>
    <cellStyle name="_060213_Оборудование_080227_Cравнительный" xfId="441"/>
    <cellStyle name="_060213_Оборудование_080227_Cравнительный_081007_Расчет земельного участка, Альметьевск" xfId="442"/>
    <cellStyle name="_060213_Оборудование_080306_Шаблон_Здания" xfId="443"/>
    <cellStyle name="_060213_Оборудование_080313_Расчет ПЗБ 010108" xfId="444"/>
    <cellStyle name="_060213_Оборудование_080313_Расчет ПЗБ 010108 2" xfId="445"/>
    <cellStyle name="_060213_Оборудование_080313_Расчет ПЗБ 010108_091030_Расчет_сравн_база Й-О (испр)" xfId="446"/>
    <cellStyle name="_060213_Оборудование_080328_Расчет_Земли в Кургане" xfId="447"/>
    <cellStyle name="_060213_Оборудование_080328_Расчет_Земли в Кургане_080521_Рязань_пром" xfId="448"/>
    <cellStyle name="_060213_Оборудование_080408_Расчеты_МеталлИнвест" xfId="13643"/>
    <cellStyle name="_060213_Оборудование_080411_Расчет_ОС_Лыжная база_пров" xfId="449"/>
    <cellStyle name="_060213_Оборудование_080411_Расчет_ОС_Лыжная база_пров_081007_Расчет земельного участка, Альметьевск" xfId="450"/>
    <cellStyle name="_060213_Оборудование_080415_Расчет" xfId="451"/>
    <cellStyle name="_060213_Оборудование_080415_Расчет_081007_Расчет земельного участка, Альметьевск" xfId="452"/>
    <cellStyle name="_060213_Оборудование_080422_Расчет_Строительная без земли" xfId="453"/>
    <cellStyle name="_060213_Оборудование_080422_Расчет_Строительная без земли_081007_Расчет земельного участка, Альметьевск" xfId="454"/>
    <cellStyle name="_060213_Оборудование_080505_Здания_Рязань" xfId="455"/>
    <cellStyle name="_060213_Оборудование_080505_Здания_Рязань_080521_Рязань_пром" xfId="456"/>
    <cellStyle name="_060213_Оборудование_080521_Здания_Заинск" xfId="457"/>
    <cellStyle name="_060213_Оборудование_080521_Рязань_пром" xfId="458"/>
    <cellStyle name="_060213_Оборудование_080521_Рязань_пром_081007_Расчет земельного участка, Альметьевск" xfId="459"/>
    <cellStyle name="_060213_Оборудование_081105_Расчет по доходному подходу" xfId="460"/>
    <cellStyle name="_060213_Оборудование_091030_Расчет_сравн_база Й-О (испр)" xfId="461"/>
    <cellStyle name="_060213_Оборудование_Аналоги_Недвижимость" xfId="462"/>
    <cellStyle name="_060213_Оборудование_Аналоги_Недвижимость_080521_Рязань_пром" xfId="463"/>
    <cellStyle name="_060213_Оборудование_ИСХ_ПАРАМ_КЧХК" xfId="13644"/>
    <cellStyle name="_060213_Оборудование_Книга2" xfId="464"/>
    <cellStyle name="_060213_Оборудование_Книга2_071015_Расчет" xfId="465"/>
    <cellStyle name="_060213_Оборудование_Корректировка на площадь (Москва)" xfId="466"/>
    <cellStyle name="_060213_Оборудование_Корректировки" xfId="467"/>
    <cellStyle name="_060213_Оборудование_Макро декабрь 2005" xfId="468"/>
    <cellStyle name="_060213_Оборудование_модели" xfId="13645"/>
    <cellStyle name="_060213_Оборудование_модельИрина" xfId="13646"/>
    <cellStyle name="_060213_Оборудование_модельИрина_Книга2" xfId="13647"/>
    <cellStyle name="_060213_Оборудование_Оборудование" xfId="13648"/>
    <cellStyle name="_060213_Оборудование_Офисы и производство" xfId="469"/>
    <cellStyle name="_060213_Оборудование_Офисы и производство_071130_Расчет_Смоленск" xfId="470"/>
    <cellStyle name="_060213_Оборудование_Офисы и производство_071130_Расчет_Смоленск_080521_Рязань_пром" xfId="471"/>
    <cellStyle name="_060213_Оборудование_Офисы и производство_071130_Расчет_Смоленск_080521_Рязань_пром_081007_Расчет земельного участка, Альметьевск" xfId="472"/>
    <cellStyle name="_060213_Оборудование_Офисы и производство_071226_Пермь (испр)" xfId="473"/>
    <cellStyle name="_060213_Оборудование_Офисы и производство_071226_Пермь (испр)_080521_Рязань_пром" xfId="474"/>
    <cellStyle name="_060213_Оборудование_Офисы и производство_071226_Пермь (испр)_080521_Рязань_пром_081007_Расчет земельного участка, Альметьевск" xfId="475"/>
    <cellStyle name="_060213_Оборудование_Офисы и производство_080110_Воронеж" xfId="476"/>
    <cellStyle name="_060213_Оборудование_Офисы и производство_080110_Воронеж_080521_Рязань_пром" xfId="477"/>
    <cellStyle name="_060213_Оборудование_Офисы и производство_080110_Воронеж_080521_Рязань_пром_081007_Расчет земельного участка, Альметьевск" xfId="478"/>
    <cellStyle name="_060213_Оборудование_Офисы и производство_080114_Воронеж" xfId="479"/>
    <cellStyle name="_060213_Оборудование_Офисы и производство_080114_Воронеж_080521_Рязань_пром" xfId="480"/>
    <cellStyle name="_060213_Оборудование_Офисы и производство_080114_Воронеж_080521_Рязань_пром_081007_Расчет земельного участка, Альметьевск" xfId="481"/>
    <cellStyle name="_060213_Оборудование_Офисы и производство_080521_Рязань_пром" xfId="482"/>
    <cellStyle name="_060213_Оборудование_Офисы и производство_Корректировка на площадь (Москва)" xfId="483"/>
    <cellStyle name="_060213_Оборудование_Офисы и производство_Корректировка на площадь (Москва)_081007_Расчет земельного участка, Альметьевск" xfId="484"/>
    <cellStyle name="_060213_Оборудование_Расчет грузопод. обор." xfId="13649"/>
    <cellStyle name="_060213_Оборудование_Расчет котлы паровые, водогр,теплообменники" xfId="13650"/>
    <cellStyle name="_060213_Оборудование_расчет кувшиново квартира" xfId="485"/>
    <cellStyle name="_060213_Оборудование_расчет кувшиново квартира_081007_Расчет земельного участка, Альметьевск" xfId="486"/>
    <cellStyle name="_060213_Оборудование_Расчет сварочное оборуд" xfId="13651"/>
    <cellStyle name="_060213_Оборудование_Расчет станки (version 1)" xfId="13652"/>
    <cellStyle name="_060221_Расчет_оборудование" xfId="487"/>
    <cellStyle name="_060228_Расчет Здания и сооружения_Ш" xfId="488"/>
    <cellStyle name="_060228_Расчет Здания и сооружения_Ш 2" xfId="489"/>
    <cellStyle name="_060228_Расчет Здания и сооружения_Ш_071016_Расчет_Арзамас-1" xfId="490"/>
    <cellStyle name="_060228_Расчет Здания и сооружения_Ш_071016_Расчет_Арзамас-1_080521_Рязань_пром" xfId="491"/>
    <cellStyle name="_060228_Расчет Здания и сооружения_Ш_071017_Расчет_Арзамас-1" xfId="492"/>
    <cellStyle name="_060228_Расчет Здания и сооружения_Ш_071017_Расчет_Арзамас-1_080521_Рязань_пром" xfId="493"/>
    <cellStyle name="_060228_Расчет Здания и сооружения_Ш_071130_Расчет_Смоленск" xfId="494"/>
    <cellStyle name="_060228_Расчет Здания и сооружения_Ш_071130_Расчет_Смоленск_080521_Рязань_пром" xfId="495"/>
    <cellStyle name="_060228_Расчет Здания и сооружения_Ш_071130_Расчет_Смоленск_080521_Рязань_пром_081007_Расчет земельного участка, Альметьевск" xfId="496"/>
    <cellStyle name="_060228_Расчет Здания и сооружения_Ш_071203_Расчет_Казань" xfId="497"/>
    <cellStyle name="_060228_Расчет Здания и сооружения_Ш_071203_Расчет_Казань_080521_Рязань_пром" xfId="498"/>
    <cellStyle name="_060228_Расчет Здания и сооружения_Ш_071203_Расчет_Казань_080521_Рязань_пром_081007_Расчет земельного участка, Альметьевск" xfId="499"/>
    <cellStyle name="_060228_Расчет Здания и сооружения_Ш_071203_Расчет_Ростов-на-Дону" xfId="500"/>
    <cellStyle name="_060228_Расчет Здания и сооружения_Ш_071203_Расчет_Ростов-на-Дону_080521_Рязань_пром" xfId="501"/>
    <cellStyle name="_060228_Расчет Здания и сооружения_Ш_071203_Расчет_Ростов-на-Дону_080521_Рязань_пром_081007_Расчет земельного участка, Альметьевск" xfId="502"/>
    <cellStyle name="_060228_Расчет Здания и сооружения_Ш_071225_Расчет_зем" xfId="503"/>
    <cellStyle name="_060228_Расчет Здания и сооружения_Ш_071225_Расчет_зем 2" xfId="504"/>
    <cellStyle name="_060228_Расчет Здания и сооружения_Ш_071225_Расчет_зем_091030_Расчет_сравн_база Й-О (испр)" xfId="505"/>
    <cellStyle name="_060228_Расчет Здания и сооружения_Ш_080110_Воронеж" xfId="506"/>
    <cellStyle name="_060228_Расчет Здания и сооружения_Ш_080110_Воронеж_080521_Рязань_пром" xfId="507"/>
    <cellStyle name="_060228_Расчет Здания и сооружения_Ш_080110_Воронеж_080521_Рязань_пром_081007_Расчет земельного участка, Альметьевск" xfId="508"/>
    <cellStyle name="_060228_Расчет Здания и сооружения_Ш_080114_Воронеж" xfId="509"/>
    <cellStyle name="_060228_Расчет Здания и сооружения_Ш_080114_Воронеж_080521_Рязань_пром" xfId="510"/>
    <cellStyle name="_060228_Расчет Здания и сооружения_Ш_080114_Воронеж_080521_Рязань_пром_081007_Расчет земельного участка, Альметьевск" xfId="511"/>
    <cellStyle name="_060228_Расчет Здания и сооружения_Ш_080213_Расчет_зем" xfId="512"/>
    <cellStyle name="_060228_Расчет Здания и сооружения_Ш_080213_Расчет_зем 2" xfId="513"/>
    <cellStyle name="_060228_Расчет Здания и сооружения_Ш_080213_Расчет_зем_091030_Расчет_сравн_база Й-О (испр)" xfId="514"/>
    <cellStyle name="_060228_Расчет Здания и сооружения_Ш_080328_Расчет_Земли в Кургане" xfId="515"/>
    <cellStyle name="_060228_Расчет Здания и сооружения_Ш_080328_Расчет_Земли в Кургане_080521_Рязань_пром" xfId="516"/>
    <cellStyle name="_060228_Расчет Здания и сооружения_Ш_080414_Расчет Баз" xfId="517"/>
    <cellStyle name="_060228_Расчет Здания и сооружения_Ш_080414_Расчет Баз_080521_Рязань_пром" xfId="518"/>
    <cellStyle name="_060228_Расчет Здания и сооружения_Ш_080415_Расчет" xfId="519"/>
    <cellStyle name="_060228_Расчет Здания и сооружения_Ш_080415_Расчет_081007_Расчет земельного участка, Альметьевск" xfId="520"/>
    <cellStyle name="_060228_Расчет Здания и сооружения_Ш_080422_Расчет_Строительная без земли" xfId="521"/>
    <cellStyle name="_060228_Расчет Здания и сооружения_Ш_080422_Расчет_Строительная без земли_081007_Расчет земельного участка, Альметьевск" xfId="522"/>
    <cellStyle name="_060228_Расчет Здания и сооружения_Ш_080424_ Курган" xfId="523"/>
    <cellStyle name="_060228_Расчет Здания и сооружения_Ш_080424_ Курган_080521_Рязань_пром" xfId="524"/>
    <cellStyle name="_060228_Расчет Здания и сооружения_Ш_080424_ Курган_080521_Рязань_пром_081007_Расчет земельного участка, Альметьевск" xfId="525"/>
    <cellStyle name="_060228_Расчет Здания и сооружения_Ш_080521_Рязань_пром" xfId="526"/>
    <cellStyle name="_060228_Расчет Здания и сооружения_Ш_081105_Расчет по доходному подходу" xfId="527"/>
    <cellStyle name="_060228_Расчет Здания и сооружения_Ш_091030_Расчет_сравн_база Й-О (испр)" xfId="528"/>
    <cellStyle name="_060228_Расчет Здания и сооружения_Ш_Корректировка на площадь (Москва)" xfId="529"/>
    <cellStyle name="_060228_Расчет Здания и сооружения_Ш_Корректировка на площадь (Москва)_081007_Расчет земельного участка, Альметьевск" xfId="530"/>
    <cellStyle name="_060228_Расчет Здания и сооружения_Ш_Корректировки" xfId="531"/>
    <cellStyle name="_060302_Расчет оборудование" xfId="532"/>
    <cellStyle name="_060302_Расчет оборудование 2" xfId="533"/>
    <cellStyle name="_060302_Расчет оборудование_070302_Модель доходника" xfId="534"/>
    <cellStyle name="_060302_Расчет оборудование_070302_Модель доходника_071015_Расчет" xfId="535"/>
    <cellStyle name="_060302_Расчет оборудование_070608_НЕФАЗ-анализ_прибыльности" xfId="536"/>
    <cellStyle name="_060302_Расчет оборудование_070608_НЕФАЗ-анализ_прибыльности__Расчет-ДП_Лагом" xfId="537"/>
    <cellStyle name="_060302_Расчет оборудование_070608_НЕФАЗ-анализ_прибыльности_071015_Расчет" xfId="538"/>
    <cellStyle name="_060302_Расчет оборудование_070608_НЕФАЗ-анализ_прибыльности_071219 ДП_Лагом_new макро с изменениями" xfId="539"/>
    <cellStyle name="_060302_Расчет оборудование_070608_НЕФАЗ-анализ_прибыльности_071225_Damodaran" xfId="540"/>
    <cellStyle name="_060302_Расчет оборудование_070608_НЕФАЗ-анализ_прибыльности_071225_ДП_Аэроферст" xfId="541"/>
    <cellStyle name="_060302_Расчет оборудование_070809_Модель доходника (макро-апрель с долгосрочным прогнозом от 24.07.07)" xfId="542"/>
    <cellStyle name="_060302_Расчет оборудование_070809_Модель доходника (макро-апрель с долгосрочным прогнозом от 24.07.07)_071015_Расчет" xfId="543"/>
    <cellStyle name="_060302_Расчет оборудование_070911_Расчет С" xfId="544"/>
    <cellStyle name="_060302_Расчет оборудование_070911_Расчет С_071130_Расчет_Смоленск" xfId="545"/>
    <cellStyle name="_060302_Расчет оборудование_070911_Расчет С_071130_Расчет_Смоленск_080521_Рязань_пром" xfId="546"/>
    <cellStyle name="_060302_Расчет оборудование_070911_Расчет С_071130_Расчет_Смоленск_080521_Рязань_пром_081007_Расчет земельного участка, Альметьевск" xfId="547"/>
    <cellStyle name="_060302_Расчет оборудование_070911_Расчет С_071226_Пермь (испр)" xfId="548"/>
    <cellStyle name="_060302_Расчет оборудование_070911_Расчет С_071226_Пермь (испр)_080521_Рязань_пром" xfId="549"/>
    <cellStyle name="_060302_Расчет оборудование_070911_Расчет С_071226_Пермь (испр)_080521_Рязань_пром_081007_Расчет земельного участка, Альметьевск" xfId="550"/>
    <cellStyle name="_060302_Расчет оборудование_070911_Расчет С_080110_Воронеж" xfId="551"/>
    <cellStyle name="_060302_Расчет оборудование_070911_Расчет С_080110_Воронеж_080521_Рязань_пром" xfId="552"/>
    <cellStyle name="_060302_Расчет оборудование_070911_Расчет С_080110_Воронеж_080521_Рязань_пром_081007_Расчет земельного участка, Альметьевск" xfId="553"/>
    <cellStyle name="_060302_Расчет оборудование_070911_Расчет С_080114_Воронеж" xfId="554"/>
    <cellStyle name="_060302_Расчет оборудование_070911_Расчет С_080114_Воронеж_080521_Рязань_пром" xfId="555"/>
    <cellStyle name="_060302_Расчет оборудование_070911_Расчет С_080114_Воронеж_080521_Рязань_пром_081007_Расчет земельного участка, Альметьевск" xfId="556"/>
    <cellStyle name="_060302_Расчет оборудование_070911_Расчет С_080521_Рязань_пром" xfId="557"/>
    <cellStyle name="_060302_Расчет оборудование_070911_Расчет С_Корректировка на площадь (Москва)" xfId="558"/>
    <cellStyle name="_060302_Расчет оборудование_070911_Расчет С_Корректировка на площадь (Москва)_081007_Расчет земельного участка, Альметьевск" xfId="559"/>
    <cellStyle name="_060302_Расчет оборудование_070925_расчет сравнительный" xfId="560"/>
    <cellStyle name="_060302_Расчет оборудование_070925_расчет сравнительный_080521_Рязань_пром" xfId="561"/>
    <cellStyle name="_060302_Расчет оборудование_070925_расчет сравнительный_080521_Рязань_пром_081007_Расчет земельного участка, Альметьевск" xfId="562"/>
    <cellStyle name="_060302_Расчет оборудование_071004_!_Внутренние Пл производственных баз" xfId="563"/>
    <cellStyle name="_060302_Расчет оборудование_071004_!_Внутренние Пл производственных баз_071130_Расчет_Смоленск" xfId="564"/>
    <cellStyle name="_060302_Расчет оборудование_071004_!_Внутренние Пл производственных баз_071130_Расчет_Смоленск_080521_Рязань_пром" xfId="565"/>
    <cellStyle name="_060302_Расчет оборудование_071004_!_Внутренние Пл производственных баз_071130_Расчет_Смоленск_080521_Рязань_пром_081007_Расчет земельного участка, Альметьевск" xfId="566"/>
    <cellStyle name="_060302_Расчет оборудование_071004_!_Внутренние Пл производственных баз_071226_Пермь (испр)" xfId="567"/>
    <cellStyle name="_060302_Расчет оборудование_071004_!_Внутренние Пл производственных баз_071226_Пермь (испр)_080521_Рязань_пром" xfId="568"/>
    <cellStyle name="_060302_Расчет оборудование_071004_!_Внутренние Пл производственных баз_071226_Пермь (испр)_080521_Рязань_пром_081007_Расчет земельного участка, Альметьевск" xfId="569"/>
    <cellStyle name="_060302_Расчет оборудование_071004_!_Внутренние Пл производственных баз_080110_Воронеж" xfId="570"/>
    <cellStyle name="_060302_Расчет оборудование_071004_!_Внутренние Пл производственных баз_080110_Воронеж_080521_Рязань_пром" xfId="571"/>
    <cellStyle name="_060302_Расчет оборудование_071004_!_Внутренние Пл производственных баз_080110_Воронеж_080521_Рязань_пром_081007_Расчет земельного участка, Альметьевск" xfId="572"/>
    <cellStyle name="_060302_Расчет оборудование_071004_!_Внутренние Пл производственных баз_080114_Воронеж" xfId="573"/>
    <cellStyle name="_060302_Расчет оборудование_071004_!_Внутренние Пл производственных баз_080114_Воронеж_080521_Рязань_пром" xfId="574"/>
    <cellStyle name="_060302_Расчет оборудование_071004_!_Внутренние Пл производственных баз_080114_Воронеж_080521_Рязань_пром_081007_Расчет земельного участка, Альметьевск" xfId="575"/>
    <cellStyle name="_060302_Расчет оборудование_071004_!_Внутренние Пл производственных баз_080521_Рязань_пром" xfId="576"/>
    <cellStyle name="_060302_Расчет оборудование_071004_!_Внутренние Пл производственных баз_Корректировка на площадь (Москва)" xfId="577"/>
    <cellStyle name="_060302_Расчет оборудование_071004_!_Внутренние Пл производственных баз_Корректировка на площадь (Москва)_081007_Расчет земельного участка, Альметьевск" xfId="578"/>
    <cellStyle name="_060302_Расчет оборудование_071004_Расчет_Казань" xfId="579"/>
    <cellStyle name="_060302_Расчет оборудование_071004_Расчет_Казань_071130_Расчет_Смоленск" xfId="580"/>
    <cellStyle name="_060302_Расчет оборудование_071004_Расчет_Казань_071130_Расчет_Смоленск_080521_Рязань_пром" xfId="581"/>
    <cellStyle name="_060302_Расчет оборудование_071004_Расчет_Казань_071130_Расчет_Смоленск_080521_Рязань_пром_081007_Расчет земельного участка, Альметьевск" xfId="582"/>
    <cellStyle name="_060302_Расчет оборудование_071004_Расчет_Казань_071226_Пермь (испр)" xfId="583"/>
    <cellStyle name="_060302_Расчет оборудование_071004_Расчет_Казань_071226_Пермь (испр)_080521_Рязань_пром" xfId="584"/>
    <cellStyle name="_060302_Расчет оборудование_071004_Расчет_Казань_071226_Пермь (испр)_080521_Рязань_пром_081007_Расчет земельного участка, Альметьевск" xfId="585"/>
    <cellStyle name="_060302_Расчет оборудование_071004_Расчет_Казань_080110_Воронеж" xfId="586"/>
    <cellStyle name="_060302_Расчет оборудование_071004_Расчет_Казань_080110_Воронеж_080521_Рязань_пром" xfId="587"/>
    <cellStyle name="_060302_Расчет оборудование_071004_Расчет_Казань_080110_Воронеж_080521_Рязань_пром_081007_Расчет земельного участка, Альметьевск" xfId="588"/>
    <cellStyle name="_060302_Расчет оборудование_071004_Расчет_Казань_080114_Воронеж" xfId="589"/>
    <cellStyle name="_060302_Расчет оборудование_071004_Расчет_Казань_080114_Воронеж_080521_Рязань_пром" xfId="590"/>
    <cellStyle name="_060302_Расчет оборудование_071004_Расчет_Казань_080114_Воронеж_080521_Рязань_пром_081007_Расчет земельного участка, Альметьевск" xfId="591"/>
    <cellStyle name="_060302_Расчет оборудование_071004_Расчет_Казань_080521_Рязань_пром" xfId="592"/>
    <cellStyle name="_060302_Расчет оборудование_071004_Расчет_Казань_Корректировка на площадь (Москва)" xfId="593"/>
    <cellStyle name="_060302_Расчет оборудование_071004_Расчет_Казань_Корректировка на площадь (Москва)_081007_Расчет земельного участка, Альметьевск" xfId="594"/>
    <cellStyle name="_060302_Расчет оборудование_071005_Расчет_Тамбов" xfId="595"/>
    <cellStyle name="_060302_Расчет оборудование_071005_Расчет_Тамбов_071130_Расчет_Смоленск" xfId="596"/>
    <cellStyle name="_060302_Расчет оборудование_071005_Расчет_Тамбов_071130_Расчет_Смоленск_080521_Рязань_пром" xfId="597"/>
    <cellStyle name="_060302_Расчет оборудование_071005_Расчет_Тамбов_071130_Расчет_Смоленск_080521_Рязань_пром_081007_Расчет земельного участка, Альметьевск" xfId="598"/>
    <cellStyle name="_060302_Расчет оборудование_071005_Расчет_Тамбов_071226_Пермь (испр)" xfId="599"/>
    <cellStyle name="_060302_Расчет оборудование_071005_Расчет_Тамбов_071226_Пермь (испр)_080521_Рязань_пром" xfId="600"/>
    <cellStyle name="_060302_Расчет оборудование_071005_Расчет_Тамбов_071226_Пермь (испр)_080521_Рязань_пром_081007_Расчет земельного участка, Альметьевск" xfId="601"/>
    <cellStyle name="_060302_Расчет оборудование_071005_Расчет_Тамбов_080110_Воронеж" xfId="602"/>
    <cellStyle name="_060302_Расчет оборудование_071005_Расчет_Тамбов_080110_Воронеж_080521_Рязань_пром" xfId="603"/>
    <cellStyle name="_060302_Расчет оборудование_071005_Расчет_Тамбов_080110_Воронеж_080521_Рязань_пром_081007_Расчет земельного участка, Альметьевск" xfId="604"/>
    <cellStyle name="_060302_Расчет оборудование_071005_Расчет_Тамбов_080114_Воронеж" xfId="605"/>
    <cellStyle name="_060302_Расчет оборудование_071005_Расчет_Тамбов_080114_Воронеж_080521_Рязань_пром" xfId="606"/>
    <cellStyle name="_060302_Расчет оборудование_071005_Расчет_Тамбов_080114_Воронеж_080521_Рязань_пром_081007_Расчет земельного участка, Альметьевск" xfId="607"/>
    <cellStyle name="_060302_Расчет оборудование_071005_Расчет_Тамбов_080521_Рязань_пром" xfId="608"/>
    <cellStyle name="_060302_Расчет оборудование_071005_Расчет_Тамбов_Корректировка на площадь (Москва)" xfId="609"/>
    <cellStyle name="_060302_Расчет оборудование_071005_Расчет_Тамбов_Корректировка на площадь (Москва)_081007_Расчет земельного участка, Альметьевск" xfId="610"/>
    <cellStyle name="_060302_Расчет оборудование_071008_Расчет_Смоленск" xfId="611"/>
    <cellStyle name="_060302_Расчет оборудование_071008_Расчет_Смоленск_080521_Рязань_пром" xfId="612"/>
    <cellStyle name="_060302_Расчет оборудование_071008_Расчет_Тамбов" xfId="613"/>
    <cellStyle name="_060302_Расчет оборудование_071008_Расчет_Тамбов_071130_Расчет_Смоленск" xfId="614"/>
    <cellStyle name="_060302_Расчет оборудование_071008_Расчет_Тамбов_071130_Расчет_Смоленск_080521_Рязань_пром" xfId="615"/>
    <cellStyle name="_060302_Расчет оборудование_071008_Расчет_Тамбов_071130_Расчет_Смоленск_080521_Рязань_пром_081007_Расчет земельного участка, Альметьевск" xfId="616"/>
    <cellStyle name="_060302_Расчет оборудование_071008_Расчет_Тамбов_080110_Воронеж" xfId="617"/>
    <cellStyle name="_060302_Расчет оборудование_071008_Расчет_Тамбов_080110_Воронеж_080521_Рязань_пром" xfId="618"/>
    <cellStyle name="_060302_Расчет оборудование_071008_Расчет_Тамбов_080110_Воронеж_080521_Рязань_пром_081007_Расчет земельного участка, Альметьевск" xfId="619"/>
    <cellStyle name="_060302_Расчет оборудование_071008_Расчет_Тамбов_080114_Воронеж" xfId="620"/>
    <cellStyle name="_060302_Расчет оборудование_071008_Расчет_Тамбов_080114_Воронеж_080521_Рязань_пром" xfId="621"/>
    <cellStyle name="_060302_Расчет оборудование_071008_Расчет_Тамбов_080114_Воронеж_080521_Рязань_пром_081007_Расчет земельного участка, Альметьевск" xfId="622"/>
    <cellStyle name="_060302_Расчет оборудование_071008_Расчет_Тамбов_080521_Рязань_пром" xfId="623"/>
    <cellStyle name="_060302_Расчет оборудование_071010_Расчет_Смоленск" xfId="624"/>
    <cellStyle name="_060302_Расчет оборудование_071010_Расчет_Смоленск_080521_Рязань_пром" xfId="625"/>
    <cellStyle name="_060302_Расчет оборудование_071010_Расчет_Тамбов" xfId="626"/>
    <cellStyle name="_060302_Расчет оборудование_071010_Расчет_Тамбов_080521_Рязань_пром" xfId="627"/>
    <cellStyle name="_060302_Расчет оборудование_071010_Расчет_Тамбов_080521_Рязань_пром_081007_Расчет земельного участка, Альметьевск" xfId="628"/>
    <cellStyle name="_060302_Расчет оборудование_071012_Расчет_Смоленск" xfId="629"/>
    <cellStyle name="_060302_Расчет оборудование_071012_Расчет_Смоленск_080521_Рязань_пром" xfId="630"/>
    <cellStyle name="_060302_Расчет оборудование_071015_Расчет" xfId="631"/>
    <cellStyle name="_060302_Расчет оборудование_071016_Расчет_Арзамас-1" xfId="632"/>
    <cellStyle name="_060302_Расчет оборудование_071016_Расчет_Арзамас-1_080521_Рязань_пром" xfId="633"/>
    <cellStyle name="_060302_Расчет оборудование_071017_Расчет_Арзамас-1" xfId="634"/>
    <cellStyle name="_060302_Расчет оборудование_071017_Расчет_Арзамас-1_080521_Рязань_пром" xfId="635"/>
    <cellStyle name="_060302_Расчет оборудование_071017_Расчет_доходный" xfId="636"/>
    <cellStyle name="_060302_Расчет оборудование_071017_Расчет_доходный_080521_Рязань_пром" xfId="637"/>
    <cellStyle name="_060302_Расчет оборудование_071022_расчет Тамбовская обл" xfId="638"/>
    <cellStyle name="_060302_Расчет оборудование_071022_расчет Тамбовская обл_080521_Рязань_пром" xfId="639"/>
    <cellStyle name="_060302_Расчет оборудование_071022_расчет Тамбовская обл_080521_Рязань_пром_081007_Расчет земельного участка, Альметьевск" xfId="640"/>
    <cellStyle name="_060302_Расчет оборудование_071022_Расчет_Тамбов" xfId="641"/>
    <cellStyle name="_060302_Расчет оборудование_071022_Расчет_Тамбов_080521_Рязань_пром" xfId="642"/>
    <cellStyle name="_060302_Расчет оборудование_071022_Расчет_Тамбов_080521_Рязань_пром_081007_Расчет земельного участка, Альметьевск" xfId="643"/>
    <cellStyle name="_060302_Расчет оборудование_071025_ЗУ_ на растенев и живот" xfId="644"/>
    <cellStyle name="_060302_Расчет оборудование_071025_ЗУ_ на растенев и живот_080328_Расчет_Земли в Кургане" xfId="645"/>
    <cellStyle name="_060302_Расчет оборудование_071025_ЗУ_ на растенев и живот_080328_Расчет_Земли в Кургане_080521_Рязань_пром" xfId="646"/>
    <cellStyle name="_060302_Расчет оборудование_071025_ЗУ_ на растенев и живот_080521_Рязань_пром" xfId="647"/>
    <cellStyle name="_060302_Расчет оборудование_071025_ЗУ_ на растенев и живот_080521_Рязань_пром_081007_Расчет земельного участка, Альметьевск" xfId="648"/>
    <cellStyle name="_060302_Расчет оборудование_071112_Расчет_Сооружения" xfId="649"/>
    <cellStyle name="_060302_Расчет оборудование_071112_Расчет_Сооружения_081007_Расчет земельного участка, Альметьевск" xfId="650"/>
    <cellStyle name="_060302_Расчет оборудование_071121_ЧА_Лагом" xfId="651"/>
    <cellStyle name="_060302_Расчет оборудование_071121_ЧА_Лагом__Расчет-ДП_Лагом" xfId="652"/>
    <cellStyle name="_060302_Расчет оборудование_071130_Расчет_Смоленск" xfId="653"/>
    <cellStyle name="_060302_Расчет оборудование_071130_Расчет_Смоленск_080521_Рязань_пром" xfId="654"/>
    <cellStyle name="_060302_Расчет оборудование_071203_Расчет_Ростов-на-Дону" xfId="655"/>
    <cellStyle name="_060302_Расчет оборудование_071203_Расчет_Ростов-на-Дону_080521_Рязань_пром" xfId="656"/>
    <cellStyle name="_060302_Расчет оборудование_071203_Расчет_Ростов-на-Дону_080521_Рязань_пром_081007_Расчет земельного участка, Альметьевск" xfId="657"/>
    <cellStyle name="_060302_Расчет оборудование_071206_расчет Тамбовская обл" xfId="658"/>
    <cellStyle name="_060302_Расчет оборудование_071206_расчет Тамбовская обл_080521_Рязань_пром" xfId="659"/>
    <cellStyle name="_060302_Расчет оборудование_071206_расчет Тамбовская обл_080521_Рязань_пром_081007_Расчет земельного участка, Альметьевск" xfId="660"/>
    <cellStyle name="_060302_Расчет оборудование_080110_Воронеж" xfId="661"/>
    <cellStyle name="_060302_Расчет оборудование_080110_Воронеж_080521_Рязань_пром" xfId="662"/>
    <cellStyle name="_060302_Расчет оборудование_080114_Воронеж" xfId="663"/>
    <cellStyle name="_060302_Расчет оборудование_080114_Воронеж_080521_Рязань_пром" xfId="664"/>
    <cellStyle name="_060302_Расчет оборудование_080128_Шаблон_Здания" xfId="665"/>
    <cellStyle name="_060302_Расчет оборудование_080128_Шаблон_Здания_081007_Расчет земельного участка, Альметьевск" xfId="666"/>
    <cellStyle name="_060302_Расчет оборудование_080131_Расчет_Алексин" xfId="667"/>
    <cellStyle name="_060302_Расчет оборудование_080131_Расчет_Алексин_081007_Расчет земельного участка, Альметьевск" xfId="668"/>
    <cellStyle name="_060302_Расчет оборудование_080131_Расчет_сравнение_Алексин" xfId="669"/>
    <cellStyle name="_060302_Расчет оборудование_080131_Расчет_сравнение_Алексин_081007_Расчет земельного участка, Альметьевск" xfId="670"/>
    <cellStyle name="_060302_Расчет оборудование_080204_Список зданий_Баховка" xfId="671"/>
    <cellStyle name="_060302_Расчет оборудование_080204_Список зданий_Баховка_081007_Расчет земельного участка, Альметьевск" xfId="672"/>
    <cellStyle name="_060302_Расчет оборудование_080205_Гр_1_2_НУ_ВИС_18" xfId="673"/>
    <cellStyle name="_060302_Расчет оборудование_080205_Гр_1_2_НУ_ВИС_18_081007_Расчет земельного участка, Альметьевск" xfId="674"/>
    <cellStyle name="_060302_Расчет оборудование_080211_Гр_1_2_НУ_ВИС_18" xfId="675"/>
    <cellStyle name="_060302_Расчет оборудование_080211_Гр_1_2_НУ_ВИС_18_081007_Расчет земельного участка, Альметьевск" xfId="676"/>
    <cellStyle name="_060302_Расчет оборудование_080211_Расчет_по_шаблону_Баховка" xfId="677"/>
    <cellStyle name="_060302_Расчет оборудование_080211_Расчет_по_шаблону_Баховка_081007_Расчет земельного участка, Альметьевск" xfId="678"/>
    <cellStyle name="_060302_Расчет оборудование_080211_Расчет_сооружения" xfId="679"/>
    <cellStyle name="_060302_Расчет оборудование_080211_Расчет_сооружения_081007_Расчет земельного участка, Альметьевск" xfId="680"/>
    <cellStyle name="_060302_Расчет оборудование_080213_Расчет_ДОХОДНЫЙ" xfId="681"/>
    <cellStyle name="_060302_Расчет оборудование_080214_Описание_ЗУ_Каменская" xfId="682"/>
    <cellStyle name="_060302_Расчет оборудование_080214_Описание_ЗУ_Каменская_081007_Расчет земельного участка, Альметьевск" xfId="683"/>
    <cellStyle name="_060302_Расчет оборудование_080306_Шаблон_Здания" xfId="684"/>
    <cellStyle name="_060302_Расчет оборудование_080313_Расчет ПЗБ 010108" xfId="685"/>
    <cellStyle name="_060302_Расчет оборудование_080313_Расчет ПЗБ 010108 2" xfId="686"/>
    <cellStyle name="_060302_Расчет оборудование_080313_Расчет ПЗБ 010108_091030_Расчет_сравн_база Й-О (испр)" xfId="687"/>
    <cellStyle name="_060302_Расчет оборудование_080328_Расчет_Земли в Кургане" xfId="688"/>
    <cellStyle name="_060302_Расчет оборудование_080328_Расчет_Земли в Кургане_080521_Рязань_пром" xfId="689"/>
    <cellStyle name="_060302_Расчет оборудование_080408_Расчеты_МеталлИнвест" xfId="13653"/>
    <cellStyle name="_060302_Расчет оборудование_080411_Расчет_ОС_Лыжная база_пров" xfId="690"/>
    <cellStyle name="_060302_Расчет оборудование_080411_Расчет_ОС_Лыжная база_пров_081007_Расчет земельного участка, Альметьевск" xfId="691"/>
    <cellStyle name="_060302_Расчет оборудование_080415_Расчет" xfId="692"/>
    <cellStyle name="_060302_Расчет оборудование_080415_Расчет_081007_Расчет земельного участка, Альметьевск" xfId="693"/>
    <cellStyle name="_060302_Расчет оборудование_080422_Расчет_Строительная без земли" xfId="694"/>
    <cellStyle name="_060302_Расчет оборудование_080422_Расчет_Строительная без земли_081007_Расчет земельного участка, Альметьевск" xfId="695"/>
    <cellStyle name="_060302_Расчет оборудование_080505_Здания_Рязань" xfId="696"/>
    <cellStyle name="_060302_Расчет оборудование_080505_Здания_Рязань_080521_Рязань_пром" xfId="697"/>
    <cellStyle name="_060302_Расчет оборудование_080521_Здания_Заинск" xfId="698"/>
    <cellStyle name="_060302_Расчет оборудование_080521_Рязань_пром" xfId="699"/>
    <cellStyle name="_060302_Расчет оборудование_080521_Рязань_пром_081007_Расчет земельного участка, Альметьевск" xfId="700"/>
    <cellStyle name="_060302_Расчет оборудование_081105_Расчет по доходному подходу" xfId="701"/>
    <cellStyle name="_060302_Расчет оборудование_091030_Расчет_сравн_база Й-О (испр)" xfId="702"/>
    <cellStyle name="_060302_Расчет оборудование_Аналоги_Недвижимость" xfId="703"/>
    <cellStyle name="_060302_Расчет оборудование_Аналоги_Недвижимость_080521_Рязань_пром" xfId="704"/>
    <cellStyle name="_060302_Расчет оборудование_ИСХ_ПАРАМ_КЧХК" xfId="13654"/>
    <cellStyle name="_060302_Расчет оборудование_Книга2" xfId="705"/>
    <cellStyle name="_060302_Расчет оборудование_Книга2_071015_Расчет" xfId="706"/>
    <cellStyle name="_060302_Расчет оборудование_Корректировка на площадь (Москва)" xfId="707"/>
    <cellStyle name="_060302_Расчет оборудование_Корректировки" xfId="708"/>
    <cellStyle name="_060302_Расчет оборудование_Макро декабрь 2005" xfId="709"/>
    <cellStyle name="_060302_Расчет оборудование_модели" xfId="13655"/>
    <cellStyle name="_060302_Расчет оборудование_модельИрина" xfId="13656"/>
    <cellStyle name="_060302_Расчет оборудование_модельИрина_Книга2" xfId="13657"/>
    <cellStyle name="_060302_Расчет оборудование_Оборудование" xfId="13658"/>
    <cellStyle name="_060302_Расчет оборудование_Офисы и производство" xfId="710"/>
    <cellStyle name="_060302_Расчет оборудование_Офисы и производство_071130_Расчет_Смоленск" xfId="711"/>
    <cellStyle name="_060302_Расчет оборудование_Офисы и производство_071130_Расчет_Смоленск_080521_Рязань_пром" xfId="712"/>
    <cellStyle name="_060302_Расчет оборудование_Офисы и производство_071130_Расчет_Смоленск_080521_Рязань_пром_081007_Расчет земельного участка, Альметьевск" xfId="713"/>
    <cellStyle name="_060302_Расчет оборудование_Офисы и производство_071226_Пермь (испр)" xfId="714"/>
    <cellStyle name="_060302_Расчет оборудование_Офисы и производство_071226_Пермь (испр)_080521_Рязань_пром" xfId="715"/>
    <cellStyle name="_060302_Расчет оборудование_Офисы и производство_071226_Пермь (испр)_080521_Рязань_пром_081007_Расчет земельного участка, Альметьевск" xfId="716"/>
    <cellStyle name="_060302_Расчет оборудование_Офисы и производство_080110_Воронеж" xfId="717"/>
    <cellStyle name="_060302_Расчет оборудование_Офисы и производство_080110_Воронеж_080521_Рязань_пром" xfId="718"/>
    <cellStyle name="_060302_Расчет оборудование_Офисы и производство_080110_Воронеж_080521_Рязань_пром_081007_Расчет земельного участка, Альметьевск" xfId="719"/>
    <cellStyle name="_060302_Расчет оборудование_Офисы и производство_080114_Воронеж" xfId="720"/>
    <cellStyle name="_060302_Расчет оборудование_Офисы и производство_080114_Воронеж_080521_Рязань_пром" xfId="721"/>
    <cellStyle name="_060302_Расчет оборудование_Офисы и производство_080114_Воронеж_080521_Рязань_пром_081007_Расчет земельного участка, Альметьевск" xfId="722"/>
    <cellStyle name="_060302_Расчет оборудование_Офисы и производство_080521_Рязань_пром" xfId="723"/>
    <cellStyle name="_060302_Расчет оборудование_Офисы и производство_Корректировка на площадь (Москва)" xfId="724"/>
    <cellStyle name="_060302_Расчет оборудование_Офисы и производство_Корректировка на площадь (Москва)_081007_Расчет земельного участка, Альметьевск" xfId="725"/>
    <cellStyle name="_060302_Расчет оборудование_Расчет грузопод. обор." xfId="13659"/>
    <cellStyle name="_060302_Расчет оборудование_Расчет котлы паровые, водогр,теплообменники" xfId="13660"/>
    <cellStyle name="_060302_Расчет оборудование_расчет кувшиново квартира" xfId="726"/>
    <cellStyle name="_060302_Расчет оборудование_расчет кувшиново квартира_081007_Расчет земельного участка, Альметьевск" xfId="727"/>
    <cellStyle name="_060302_Расчет оборудование_Расчет сварочное оборуд" xfId="13661"/>
    <cellStyle name="_060302_Расчет оборудование_Расчет станки (version 1)" xfId="13662"/>
    <cellStyle name="_060305_Расчет_оборудование" xfId="728"/>
    <cellStyle name="_060306_Согласование" xfId="729"/>
    <cellStyle name="_060313_Расчет_Оборудование" xfId="730"/>
    <cellStyle name="_060313_Расчет_Оборудование 2" xfId="731"/>
    <cellStyle name="_060313_Расчет_Оборудование_070302_Модель доходника" xfId="732"/>
    <cellStyle name="_060313_Расчет_Оборудование_070302_Модель доходника_071015_Расчет" xfId="733"/>
    <cellStyle name="_060313_Расчет_Оборудование_070608_НЕФАЗ-анализ_прибыльности" xfId="734"/>
    <cellStyle name="_060313_Расчет_Оборудование_070608_НЕФАЗ-анализ_прибыльности__Расчет-ДП_Лагом" xfId="735"/>
    <cellStyle name="_060313_Расчет_Оборудование_070608_НЕФАЗ-анализ_прибыльности_071015_Расчет" xfId="736"/>
    <cellStyle name="_060313_Расчет_Оборудование_070608_НЕФАЗ-анализ_прибыльности_071219 ДП_Лагом_new макро с изменениями" xfId="737"/>
    <cellStyle name="_060313_Расчет_Оборудование_070608_НЕФАЗ-анализ_прибыльности_071225_Damodaran" xfId="738"/>
    <cellStyle name="_060313_Расчет_Оборудование_070608_НЕФАЗ-анализ_прибыльности_071225_ДП_Аэроферст" xfId="739"/>
    <cellStyle name="_060313_Расчет_Оборудование_070809_Модель доходника (макро-апрель с долгосрочным прогнозом от 24.07.07)" xfId="740"/>
    <cellStyle name="_060313_Расчет_Оборудование_070809_Модель доходника (макро-апрель с долгосрочным прогнозом от 24.07.07)_071015_Расчет" xfId="741"/>
    <cellStyle name="_060313_Расчет_Оборудование_070911_Расчет С" xfId="742"/>
    <cellStyle name="_060313_Расчет_Оборудование_070911_Расчет С_071130_Расчет_Смоленск" xfId="743"/>
    <cellStyle name="_060313_Расчет_Оборудование_070911_Расчет С_071130_Расчет_Смоленск_080521_Рязань_пром" xfId="744"/>
    <cellStyle name="_060313_Расчет_Оборудование_070911_Расчет С_071130_Расчет_Смоленск_080521_Рязань_пром_081007_Расчет земельного участка, Альметьевск" xfId="745"/>
    <cellStyle name="_060313_Расчет_Оборудование_070911_Расчет С_071226_Пермь (испр)" xfId="746"/>
    <cellStyle name="_060313_Расчет_Оборудование_070911_Расчет С_071226_Пермь (испр)_080521_Рязань_пром" xfId="747"/>
    <cellStyle name="_060313_Расчет_Оборудование_070911_Расчет С_071226_Пермь (испр)_080521_Рязань_пром_081007_Расчет земельного участка, Альметьевск" xfId="748"/>
    <cellStyle name="_060313_Расчет_Оборудование_070911_Расчет С_080110_Воронеж" xfId="749"/>
    <cellStyle name="_060313_Расчет_Оборудование_070911_Расчет С_080110_Воронеж_080521_Рязань_пром" xfId="750"/>
    <cellStyle name="_060313_Расчет_Оборудование_070911_Расчет С_080110_Воронеж_080521_Рязань_пром_081007_Расчет земельного участка, Альметьевск" xfId="751"/>
    <cellStyle name="_060313_Расчет_Оборудование_070911_Расчет С_080114_Воронеж" xfId="752"/>
    <cellStyle name="_060313_Расчет_Оборудование_070911_Расчет С_080114_Воронеж_080521_Рязань_пром" xfId="753"/>
    <cellStyle name="_060313_Расчет_Оборудование_070911_Расчет С_080114_Воронеж_080521_Рязань_пром_081007_Расчет земельного участка, Альметьевск" xfId="754"/>
    <cellStyle name="_060313_Расчет_Оборудование_070911_Расчет С_080521_Рязань_пром" xfId="755"/>
    <cellStyle name="_060313_Расчет_Оборудование_070911_Расчет С_Корректировка на площадь (Москва)" xfId="756"/>
    <cellStyle name="_060313_Расчет_Оборудование_070911_Расчет С_Корректировка на площадь (Москва)_081007_Расчет земельного участка, Альметьевск" xfId="757"/>
    <cellStyle name="_060313_Расчет_Оборудование_070925_расчет сравнительный" xfId="758"/>
    <cellStyle name="_060313_Расчет_Оборудование_070925_расчет сравнительный_080521_Рязань_пром" xfId="759"/>
    <cellStyle name="_060313_Расчет_Оборудование_070925_расчет сравнительный_080521_Рязань_пром_081007_Расчет земельного участка, Альметьевск" xfId="760"/>
    <cellStyle name="_060313_Расчет_Оборудование_071004_!_Внутренние Пл производственных баз" xfId="761"/>
    <cellStyle name="_060313_Расчет_Оборудование_071004_!_Внутренние Пл производственных баз_071130_Расчет_Смоленск" xfId="762"/>
    <cellStyle name="_060313_Расчет_Оборудование_071004_!_Внутренние Пл производственных баз_071130_Расчет_Смоленск_080521_Рязань_пром" xfId="763"/>
    <cellStyle name="_060313_Расчет_Оборудование_071004_!_Внутренние Пл производственных баз_071130_Расчет_Смоленск_080521_Рязань_пром_081007_Расчет земельного участка, Альметьевск" xfId="764"/>
    <cellStyle name="_060313_Расчет_Оборудование_071004_!_Внутренние Пл производственных баз_071226_Пермь (испр)" xfId="765"/>
    <cellStyle name="_060313_Расчет_Оборудование_071004_!_Внутренние Пл производственных баз_071226_Пермь (испр)_080521_Рязань_пром" xfId="766"/>
    <cellStyle name="_060313_Расчет_Оборудование_071004_!_Внутренние Пл производственных баз_071226_Пермь (испр)_080521_Рязань_пром_081007_Расчет земельного участка, Альметьевск" xfId="767"/>
    <cellStyle name="_060313_Расчет_Оборудование_071004_!_Внутренние Пл производственных баз_080110_Воронеж" xfId="768"/>
    <cellStyle name="_060313_Расчет_Оборудование_071004_!_Внутренние Пл производственных баз_080110_Воронеж_080521_Рязань_пром" xfId="769"/>
    <cellStyle name="_060313_Расчет_Оборудование_071004_!_Внутренние Пл производственных баз_080110_Воронеж_080521_Рязань_пром_081007_Расчет земельного участка, Альметьевск" xfId="770"/>
    <cellStyle name="_060313_Расчет_Оборудование_071004_!_Внутренние Пл производственных баз_080114_Воронеж" xfId="771"/>
    <cellStyle name="_060313_Расчет_Оборудование_071004_!_Внутренние Пл производственных баз_080114_Воронеж_080521_Рязань_пром" xfId="772"/>
    <cellStyle name="_060313_Расчет_Оборудование_071004_!_Внутренние Пл производственных баз_080114_Воронеж_080521_Рязань_пром_081007_Расчет земельного участка, Альметьевск" xfId="773"/>
    <cellStyle name="_060313_Расчет_Оборудование_071004_!_Внутренние Пл производственных баз_080521_Рязань_пром" xfId="774"/>
    <cellStyle name="_060313_Расчет_Оборудование_071004_!_Внутренние Пл производственных баз_Корректировка на площадь (Москва)" xfId="775"/>
    <cellStyle name="_060313_Расчет_Оборудование_071004_!_Внутренние Пл производственных баз_Корректировка на площадь (Москва)_081007_Расчет земельного участка, Альметьевск" xfId="776"/>
    <cellStyle name="_060313_Расчет_Оборудование_071004_Расчет_Казань" xfId="777"/>
    <cellStyle name="_060313_Расчет_Оборудование_071004_Расчет_Казань_071130_Расчет_Смоленск" xfId="778"/>
    <cellStyle name="_060313_Расчет_Оборудование_071004_Расчет_Казань_071130_Расчет_Смоленск_080521_Рязань_пром" xfId="779"/>
    <cellStyle name="_060313_Расчет_Оборудование_071004_Расчет_Казань_071130_Расчет_Смоленск_080521_Рязань_пром_081007_Расчет земельного участка, Альметьевск" xfId="780"/>
    <cellStyle name="_060313_Расчет_Оборудование_071004_Расчет_Казань_071226_Пермь (испр)" xfId="781"/>
    <cellStyle name="_060313_Расчет_Оборудование_071004_Расчет_Казань_071226_Пермь (испр)_080521_Рязань_пром" xfId="782"/>
    <cellStyle name="_060313_Расчет_Оборудование_071004_Расчет_Казань_071226_Пермь (испр)_080521_Рязань_пром_081007_Расчет земельного участка, Альметьевск" xfId="783"/>
    <cellStyle name="_060313_Расчет_Оборудование_071004_Расчет_Казань_080110_Воронеж" xfId="784"/>
    <cellStyle name="_060313_Расчет_Оборудование_071004_Расчет_Казань_080110_Воронеж_080521_Рязань_пром" xfId="785"/>
    <cellStyle name="_060313_Расчет_Оборудование_071004_Расчет_Казань_080110_Воронеж_080521_Рязань_пром_081007_Расчет земельного участка, Альметьевск" xfId="786"/>
    <cellStyle name="_060313_Расчет_Оборудование_071004_Расчет_Казань_080114_Воронеж" xfId="787"/>
    <cellStyle name="_060313_Расчет_Оборудование_071004_Расчет_Казань_080114_Воронеж_080521_Рязань_пром" xfId="788"/>
    <cellStyle name="_060313_Расчет_Оборудование_071004_Расчет_Казань_080114_Воронеж_080521_Рязань_пром_081007_Расчет земельного участка, Альметьевск" xfId="789"/>
    <cellStyle name="_060313_Расчет_Оборудование_071004_Расчет_Казань_080521_Рязань_пром" xfId="790"/>
    <cellStyle name="_060313_Расчет_Оборудование_071004_Расчет_Казань_Корректировка на площадь (Москва)" xfId="791"/>
    <cellStyle name="_060313_Расчет_Оборудование_071004_Расчет_Казань_Корректировка на площадь (Москва)_081007_Расчет земельного участка, Альметьевск" xfId="792"/>
    <cellStyle name="_060313_Расчет_Оборудование_071005_Расчет_Тамбов" xfId="793"/>
    <cellStyle name="_060313_Расчет_Оборудование_071005_Расчет_Тамбов_071130_Расчет_Смоленск" xfId="794"/>
    <cellStyle name="_060313_Расчет_Оборудование_071005_Расчет_Тамбов_071130_Расчет_Смоленск_080521_Рязань_пром" xfId="795"/>
    <cellStyle name="_060313_Расчет_Оборудование_071005_Расчет_Тамбов_071130_Расчет_Смоленск_080521_Рязань_пром_081007_Расчет земельного участка, Альметьевск" xfId="796"/>
    <cellStyle name="_060313_Расчет_Оборудование_071005_Расчет_Тамбов_071226_Пермь (испр)" xfId="797"/>
    <cellStyle name="_060313_Расчет_Оборудование_071005_Расчет_Тамбов_071226_Пермь (испр)_080521_Рязань_пром" xfId="798"/>
    <cellStyle name="_060313_Расчет_Оборудование_071005_Расчет_Тамбов_071226_Пермь (испр)_080521_Рязань_пром_081007_Расчет земельного участка, Альметьевск" xfId="799"/>
    <cellStyle name="_060313_Расчет_Оборудование_071005_Расчет_Тамбов_080110_Воронеж" xfId="800"/>
    <cellStyle name="_060313_Расчет_Оборудование_071005_Расчет_Тамбов_080110_Воронеж_080521_Рязань_пром" xfId="801"/>
    <cellStyle name="_060313_Расчет_Оборудование_071005_Расчет_Тамбов_080110_Воронеж_080521_Рязань_пром_081007_Расчет земельного участка, Альметьевск" xfId="802"/>
    <cellStyle name="_060313_Расчет_Оборудование_071005_Расчет_Тамбов_080114_Воронеж" xfId="803"/>
    <cellStyle name="_060313_Расчет_Оборудование_071005_Расчет_Тамбов_080114_Воронеж_080521_Рязань_пром" xfId="804"/>
    <cellStyle name="_060313_Расчет_Оборудование_071005_Расчет_Тамбов_080114_Воронеж_080521_Рязань_пром_081007_Расчет земельного участка, Альметьевск" xfId="805"/>
    <cellStyle name="_060313_Расчет_Оборудование_071005_Расчет_Тамбов_080521_Рязань_пром" xfId="806"/>
    <cellStyle name="_060313_Расчет_Оборудование_071005_Расчет_Тамбов_Корректировка на площадь (Москва)" xfId="807"/>
    <cellStyle name="_060313_Расчет_Оборудование_071005_Расчет_Тамбов_Корректировка на площадь (Москва)_081007_Расчет земельного участка, Альметьевск" xfId="808"/>
    <cellStyle name="_060313_Расчет_Оборудование_071008_Расчет_Смоленск" xfId="809"/>
    <cellStyle name="_060313_Расчет_Оборудование_071008_Расчет_Смоленск_080521_Рязань_пром" xfId="810"/>
    <cellStyle name="_060313_Расчет_Оборудование_071008_Расчет_Тамбов" xfId="811"/>
    <cellStyle name="_060313_Расчет_Оборудование_071008_Расчет_Тамбов_071130_Расчет_Смоленск" xfId="812"/>
    <cellStyle name="_060313_Расчет_Оборудование_071008_Расчет_Тамбов_071130_Расчет_Смоленск_080521_Рязань_пром" xfId="813"/>
    <cellStyle name="_060313_Расчет_Оборудование_071008_Расчет_Тамбов_071130_Расчет_Смоленск_080521_Рязань_пром_081007_Расчет земельного участка, Альметьевск" xfId="814"/>
    <cellStyle name="_060313_Расчет_Оборудование_071008_Расчет_Тамбов_080110_Воронеж" xfId="815"/>
    <cellStyle name="_060313_Расчет_Оборудование_071008_Расчет_Тамбов_080110_Воронеж_080521_Рязань_пром" xfId="816"/>
    <cellStyle name="_060313_Расчет_Оборудование_071008_Расчет_Тамбов_080110_Воронеж_080521_Рязань_пром_081007_Расчет земельного участка, Альметьевск" xfId="817"/>
    <cellStyle name="_060313_Расчет_Оборудование_071008_Расчет_Тамбов_080114_Воронеж" xfId="818"/>
    <cellStyle name="_060313_Расчет_Оборудование_071008_Расчет_Тамбов_080114_Воронеж_080521_Рязань_пром" xfId="819"/>
    <cellStyle name="_060313_Расчет_Оборудование_071008_Расчет_Тамбов_080114_Воронеж_080521_Рязань_пром_081007_Расчет земельного участка, Альметьевск" xfId="820"/>
    <cellStyle name="_060313_Расчет_Оборудование_071008_Расчет_Тамбов_080521_Рязань_пром" xfId="821"/>
    <cellStyle name="_060313_Расчет_Оборудование_071010_Расчет_Смоленск" xfId="822"/>
    <cellStyle name="_060313_Расчет_Оборудование_071010_Расчет_Смоленск_080521_Рязань_пром" xfId="823"/>
    <cellStyle name="_060313_Расчет_Оборудование_071010_Расчет_Тамбов" xfId="824"/>
    <cellStyle name="_060313_Расчет_Оборудование_071010_Расчет_Тамбов_080521_Рязань_пром" xfId="825"/>
    <cellStyle name="_060313_Расчет_Оборудование_071010_Расчет_Тамбов_080521_Рязань_пром_081007_Расчет земельного участка, Альметьевск" xfId="826"/>
    <cellStyle name="_060313_Расчет_Оборудование_071012_Расчет_Смоленск" xfId="827"/>
    <cellStyle name="_060313_Расчет_Оборудование_071012_Расчет_Смоленск_080521_Рязань_пром" xfId="828"/>
    <cellStyle name="_060313_Расчет_Оборудование_071015_Расчет" xfId="829"/>
    <cellStyle name="_060313_Расчет_Оборудование_071016_Расчет_Арзамас-1" xfId="830"/>
    <cellStyle name="_060313_Расчет_Оборудование_071016_Расчет_Арзамас-1_080521_Рязань_пром" xfId="831"/>
    <cellStyle name="_060313_Расчет_Оборудование_071017_Расчет_Арзамас-1" xfId="832"/>
    <cellStyle name="_060313_Расчет_Оборудование_071017_Расчет_Арзамас-1_080521_Рязань_пром" xfId="833"/>
    <cellStyle name="_060313_Расчет_Оборудование_071017_Расчет_доходный" xfId="834"/>
    <cellStyle name="_060313_Расчет_Оборудование_071017_Расчет_доходный_080521_Рязань_пром" xfId="835"/>
    <cellStyle name="_060313_Расчет_Оборудование_071022_расчет Тамбовская обл" xfId="836"/>
    <cellStyle name="_060313_Расчет_Оборудование_071022_расчет Тамбовская обл_080521_Рязань_пром" xfId="837"/>
    <cellStyle name="_060313_Расчет_Оборудование_071022_расчет Тамбовская обл_080521_Рязань_пром_081007_Расчет земельного участка, Альметьевск" xfId="838"/>
    <cellStyle name="_060313_Расчет_Оборудование_071022_Расчет_Тамбов" xfId="839"/>
    <cellStyle name="_060313_Расчет_Оборудование_071022_Расчет_Тамбов_080521_Рязань_пром" xfId="840"/>
    <cellStyle name="_060313_Расчет_Оборудование_071022_Расчет_Тамбов_080521_Рязань_пром_081007_Расчет земельного участка, Альметьевск" xfId="841"/>
    <cellStyle name="_060313_Расчет_Оборудование_071025_ЗУ_ на растенев и живот" xfId="842"/>
    <cellStyle name="_060313_Расчет_Оборудование_071025_ЗУ_ на растенев и живот_080328_Расчет_Земли в Кургане" xfId="843"/>
    <cellStyle name="_060313_Расчет_Оборудование_071025_ЗУ_ на растенев и живот_080328_Расчет_Земли в Кургане_080521_Рязань_пром" xfId="844"/>
    <cellStyle name="_060313_Расчет_Оборудование_071025_ЗУ_ на растенев и живот_080521_Рязань_пром" xfId="845"/>
    <cellStyle name="_060313_Расчет_Оборудование_071025_ЗУ_ на растенев и живот_080521_Рязань_пром_081007_Расчет земельного участка, Альметьевск" xfId="846"/>
    <cellStyle name="_060313_Расчет_Оборудование_071112_Расчет_Сооружения" xfId="847"/>
    <cellStyle name="_060313_Расчет_Оборудование_071112_Расчет_Сооружения_081007_Расчет земельного участка, Альметьевск" xfId="848"/>
    <cellStyle name="_060313_Расчет_Оборудование_071121_ЧА_Лагом" xfId="849"/>
    <cellStyle name="_060313_Расчет_Оборудование_071121_ЧА_Лагом__Расчет-ДП_Лагом" xfId="850"/>
    <cellStyle name="_060313_Расчет_Оборудование_071130_Расчет_Смоленск" xfId="851"/>
    <cellStyle name="_060313_Расчет_Оборудование_071130_Расчет_Смоленск_080521_Рязань_пром" xfId="852"/>
    <cellStyle name="_060313_Расчет_Оборудование_071203_Расчет_Ростов-на-Дону" xfId="853"/>
    <cellStyle name="_060313_Расчет_Оборудование_071203_Расчет_Ростов-на-Дону_080521_Рязань_пром" xfId="854"/>
    <cellStyle name="_060313_Расчет_Оборудование_071203_Расчет_Ростов-на-Дону_080521_Рязань_пром_081007_Расчет земельного участка, Альметьевск" xfId="855"/>
    <cellStyle name="_060313_Расчет_Оборудование_071206_расчет Тамбовская обл" xfId="856"/>
    <cellStyle name="_060313_Расчет_Оборудование_071206_расчет Тамбовская обл_080521_Рязань_пром" xfId="857"/>
    <cellStyle name="_060313_Расчет_Оборудование_071206_расчет Тамбовская обл_080521_Рязань_пром_081007_Расчет земельного участка, Альметьевск" xfId="858"/>
    <cellStyle name="_060313_Расчет_Оборудование_080110_Воронеж" xfId="859"/>
    <cellStyle name="_060313_Расчет_Оборудование_080110_Воронеж_080521_Рязань_пром" xfId="860"/>
    <cellStyle name="_060313_Расчет_Оборудование_080114_Воронеж" xfId="861"/>
    <cellStyle name="_060313_Расчет_Оборудование_080114_Воронеж_080521_Рязань_пром" xfId="862"/>
    <cellStyle name="_060313_Расчет_Оборудование_080128_Шаблон_Здания" xfId="863"/>
    <cellStyle name="_060313_Расчет_Оборудование_080128_Шаблон_Здания_081007_Расчет земельного участка, Альметьевск" xfId="864"/>
    <cellStyle name="_060313_Расчет_Оборудование_080131_Расчет_Алексин" xfId="865"/>
    <cellStyle name="_060313_Расчет_Оборудование_080131_Расчет_Алексин_081007_Расчет земельного участка, Альметьевск" xfId="866"/>
    <cellStyle name="_060313_Расчет_Оборудование_080131_Расчет_сравнение_Алексин" xfId="867"/>
    <cellStyle name="_060313_Расчет_Оборудование_080131_Расчет_сравнение_Алексин_081007_Расчет земельного участка, Альметьевск" xfId="868"/>
    <cellStyle name="_060313_Расчет_Оборудование_080204_Список зданий_Баховка" xfId="869"/>
    <cellStyle name="_060313_Расчет_Оборудование_080204_Список зданий_Баховка_081007_Расчет земельного участка, Альметьевск" xfId="870"/>
    <cellStyle name="_060313_Расчет_Оборудование_080205_Гр_1_2_НУ_ВИС_18" xfId="871"/>
    <cellStyle name="_060313_Расчет_Оборудование_080205_Гр_1_2_НУ_ВИС_18_081007_Расчет земельного участка, Альметьевск" xfId="872"/>
    <cellStyle name="_060313_Расчет_Оборудование_080211_Гр_1_2_НУ_ВИС_18" xfId="873"/>
    <cellStyle name="_060313_Расчет_Оборудование_080211_Гр_1_2_НУ_ВИС_18_081007_Расчет земельного участка, Альметьевск" xfId="874"/>
    <cellStyle name="_060313_Расчет_Оборудование_080211_Расчет_по_шаблону_Баховка" xfId="875"/>
    <cellStyle name="_060313_Расчет_Оборудование_080211_Расчет_по_шаблону_Баховка_081007_Расчет земельного участка, Альметьевск" xfId="876"/>
    <cellStyle name="_060313_Расчет_Оборудование_080211_Расчет_сооружения" xfId="877"/>
    <cellStyle name="_060313_Расчет_Оборудование_080211_Расчет_сооружения_081007_Расчет земельного участка, Альметьевск" xfId="878"/>
    <cellStyle name="_060313_Расчет_Оборудование_080213_Расчет_ДОХОДНЫЙ" xfId="879"/>
    <cellStyle name="_060313_Расчет_Оборудование_080214_Описание_ЗУ_Каменская" xfId="880"/>
    <cellStyle name="_060313_Расчет_Оборудование_080214_Описание_ЗУ_Каменская_081007_Расчет земельного участка, Альметьевск" xfId="881"/>
    <cellStyle name="_060313_Расчет_Оборудование_080219_Оборудование" xfId="882"/>
    <cellStyle name="_060313_Расчет_Оборудование_080219_Оборудование_081007_Расчет земельного участка, Альметьевск" xfId="883"/>
    <cellStyle name="_060313_Расчет_Оборудование_080227_Cравнительный" xfId="884"/>
    <cellStyle name="_060313_Расчет_Оборудование_080227_Cравнительный_081007_Расчет земельного участка, Альметьевск" xfId="885"/>
    <cellStyle name="_060313_Расчет_Оборудование_080306_Шаблон_Здания" xfId="886"/>
    <cellStyle name="_060313_Расчет_Оборудование_080313_Расчет ПЗБ 010108" xfId="887"/>
    <cellStyle name="_060313_Расчет_Оборудование_080313_Расчет ПЗБ 010108 2" xfId="888"/>
    <cellStyle name="_060313_Расчет_Оборудование_080313_Расчет ПЗБ 010108_091030_Расчет_сравн_база Й-О (испр)" xfId="889"/>
    <cellStyle name="_060313_Расчет_Оборудование_080328_Расчет_Земли в Кургане" xfId="890"/>
    <cellStyle name="_060313_Расчет_Оборудование_080328_Расчет_Земли в Кургане_080521_Рязань_пром" xfId="891"/>
    <cellStyle name="_060313_Расчет_Оборудование_080408_Расчеты_МеталлИнвест" xfId="13663"/>
    <cellStyle name="_060313_Расчет_Оборудование_080411_Расчет_ОС_Лыжная база_пров" xfId="892"/>
    <cellStyle name="_060313_Расчет_Оборудование_080411_Расчет_ОС_Лыжная база_пров_081007_Расчет земельного участка, Альметьевск" xfId="893"/>
    <cellStyle name="_060313_Расчет_Оборудование_080415_Расчет" xfId="894"/>
    <cellStyle name="_060313_Расчет_Оборудование_080415_Расчет_081007_Расчет земельного участка, Альметьевск" xfId="895"/>
    <cellStyle name="_060313_Расчет_Оборудование_080422_Расчет_Строительная без земли" xfId="896"/>
    <cellStyle name="_060313_Расчет_Оборудование_080422_Расчет_Строительная без земли_081007_Расчет земельного участка, Альметьевск" xfId="897"/>
    <cellStyle name="_060313_Расчет_Оборудование_080505_Здания_Рязань" xfId="898"/>
    <cellStyle name="_060313_Расчет_Оборудование_080505_Здания_Рязань_080521_Рязань_пром" xfId="899"/>
    <cellStyle name="_060313_Расчет_Оборудование_080521_Здания_Заинск" xfId="900"/>
    <cellStyle name="_060313_Расчет_Оборудование_080521_Рязань_пром" xfId="901"/>
    <cellStyle name="_060313_Расчет_Оборудование_080521_Рязань_пром_081007_Расчет земельного участка, Альметьевск" xfId="902"/>
    <cellStyle name="_060313_Расчет_Оборудование_081105_Расчет по доходному подходу" xfId="903"/>
    <cellStyle name="_060313_Расчет_Оборудование_091030_Расчет_сравн_база Й-О (испр)" xfId="904"/>
    <cellStyle name="_060313_Расчет_Оборудование_Аналоги_Недвижимость" xfId="905"/>
    <cellStyle name="_060313_Расчет_Оборудование_Аналоги_Недвижимость_080521_Рязань_пром" xfId="906"/>
    <cellStyle name="_060313_Расчет_Оборудование_ИСХ_ПАРАМ_КЧХК" xfId="13664"/>
    <cellStyle name="_060313_Расчет_Оборудование_Книга2" xfId="907"/>
    <cellStyle name="_060313_Расчет_Оборудование_Книга2_071015_Расчет" xfId="908"/>
    <cellStyle name="_060313_Расчет_Оборудование_Корректировка на площадь (Москва)" xfId="909"/>
    <cellStyle name="_060313_Расчет_Оборудование_Корректировки" xfId="910"/>
    <cellStyle name="_060313_Расчет_Оборудование_Макро декабрь 2005" xfId="911"/>
    <cellStyle name="_060313_Расчет_Оборудование_модели" xfId="13665"/>
    <cellStyle name="_060313_Расчет_Оборудование_модельИрина" xfId="13666"/>
    <cellStyle name="_060313_Расчет_Оборудование_модельИрина_Книга2" xfId="13667"/>
    <cellStyle name="_060313_Расчет_Оборудование_Оборудование" xfId="13668"/>
    <cellStyle name="_060313_Расчет_Оборудование_Офисы и производство" xfId="912"/>
    <cellStyle name="_060313_Расчет_Оборудование_Офисы и производство_071130_Расчет_Смоленск" xfId="913"/>
    <cellStyle name="_060313_Расчет_Оборудование_Офисы и производство_071130_Расчет_Смоленск_080521_Рязань_пром" xfId="914"/>
    <cellStyle name="_060313_Расчет_Оборудование_Офисы и производство_071130_Расчет_Смоленск_080521_Рязань_пром_081007_Расчет земельного участка, Альметьевск" xfId="915"/>
    <cellStyle name="_060313_Расчет_Оборудование_Офисы и производство_071226_Пермь (испр)" xfId="916"/>
    <cellStyle name="_060313_Расчет_Оборудование_Офисы и производство_071226_Пермь (испр)_080521_Рязань_пром" xfId="917"/>
    <cellStyle name="_060313_Расчет_Оборудование_Офисы и производство_071226_Пермь (испр)_080521_Рязань_пром_081007_Расчет земельного участка, Альметьевск" xfId="918"/>
    <cellStyle name="_060313_Расчет_Оборудование_Офисы и производство_080110_Воронеж" xfId="919"/>
    <cellStyle name="_060313_Расчет_Оборудование_Офисы и производство_080110_Воронеж_080521_Рязань_пром" xfId="920"/>
    <cellStyle name="_060313_Расчет_Оборудование_Офисы и производство_080110_Воронеж_080521_Рязань_пром_081007_Расчет земельного участка, Альметьевск" xfId="921"/>
    <cellStyle name="_060313_Расчет_Оборудование_Офисы и производство_080114_Воронеж" xfId="922"/>
    <cellStyle name="_060313_Расчет_Оборудование_Офисы и производство_080114_Воронеж_080521_Рязань_пром" xfId="923"/>
    <cellStyle name="_060313_Расчет_Оборудование_Офисы и производство_080114_Воронеж_080521_Рязань_пром_081007_Расчет земельного участка, Альметьевск" xfId="924"/>
    <cellStyle name="_060313_Расчет_Оборудование_Офисы и производство_080521_Рязань_пром" xfId="925"/>
    <cellStyle name="_060313_Расчет_Оборудование_Офисы и производство_Корректировка на площадь (Москва)" xfId="926"/>
    <cellStyle name="_060313_Расчет_Оборудование_Офисы и производство_Корректировка на площадь (Москва)_081007_Расчет земельного участка, Альметьевск" xfId="927"/>
    <cellStyle name="_060313_Расчет_Оборудование_Расчет грузопод. обор." xfId="13669"/>
    <cellStyle name="_060313_Расчет_Оборудование_Расчет котлы паровые, водогр,теплообменники" xfId="13670"/>
    <cellStyle name="_060313_Расчет_Оборудование_расчет кувшиново квартира" xfId="928"/>
    <cellStyle name="_060313_Расчет_Оборудование_расчет кувшиново квартира_081007_Расчет земельного участка, Альметьевск" xfId="929"/>
    <cellStyle name="_060313_Расчет_Оборудование_Расчет сварочное оборуд" xfId="13671"/>
    <cellStyle name="_060313_Расчет_Оборудование_Расчет станки (version 1)" xfId="13672"/>
    <cellStyle name="_060419_безнефти" xfId="930"/>
    <cellStyle name="_060425_ОНГГ_ДДП (нефть)_Таня" xfId="931"/>
    <cellStyle name="_060520_Расчет_доходный" xfId="932"/>
    <cellStyle name="_060603_Расчет_СП" xfId="933"/>
    <cellStyle name="_060614_Расчет Зданий и сооружений" xfId="934"/>
    <cellStyle name="_060614_Расчет Зданий и сооружений 2" xfId="935"/>
    <cellStyle name="_060614_Расчет Зданий и сооружений_070302_Модель доходника" xfId="936"/>
    <cellStyle name="_060614_Расчет Зданий и сооружений_070302_Модель доходника_071015_Расчет" xfId="937"/>
    <cellStyle name="_060614_Расчет Зданий и сооружений_070608_НЕФАЗ-анализ_прибыльности" xfId="938"/>
    <cellStyle name="_060614_Расчет Зданий и сооружений_070608_НЕФАЗ-анализ_прибыльности__Расчет-ДП_Лагом" xfId="939"/>
    <cellStyle name="_060614_Расчет Зданий и сооружений_070608_НЕФАЗ-анализ_прибыльности_071015_Расчет" xfId="940"/>
    <cellStyle name="_060614_Расчет Зданий и сооружений_070608_НЕФАЗ-анализ_прибыльности_071219 ДП_Лагом_new макро с изменениями" xfId="941"/>
    <cellStyle name="_060614_Расчет Зданий и сооружений_070608_НЕФАЗ-анализ_прибыльности_071225_Damodaran" xfId="942"/>
    <cellStyle name="_060614_Расчет Зданий и сооружений_070608_НЕФАЗ-анализ_прибыльности_071225_ДП_Аэроферст" xfId="943"/>
    <cellStyle name="_060614_Расчет Зданий и сооружений_070809_Модель доходника (макро-апрель с долгосрочным прогнозом от 24.07.07)" xfId="944"/>
    <cellStyle name="_060614_Расчет Зданий и сооружений_070809_Модель доходника (макро-апрель с долгосрочным прогнозом от 24.07.07)_071015_Расчет" xfId="945"/>
    <cellStyle name="_060614_Расчет Зданий и сооружений_070925_расчет сравнительный" xfId="946"/>
    <cellStyle name="_060614_Расчет Зданий и сооружений_070925_расчет сравнительный_080521_Рязань_пром" xfId="947"/>
    <cellStyle name="_060614_Расчет Зданий и сооружений_070925_расчет сравнительный_080521_Рязань_пром_081007_Расчет земельного участка, Альметьевск" xfId="948"/>
    <cellStyle name="_060614_Расчет Зданий и сооружений_071015_Расчет" xfId="949"/>
    <cellStyle name="_060614_Расчет Зданий и сооружений_071016_Расчет_Арзамас-1" xfId="950"/>
    <cellStyle name="_060614_Расчет Зданий и сооружений_071016_Расчет_Арзамас-1_080521_Рязань_пром" xfId="951"/>
    <cellStyle name="_060614_Расчет Зданий и сооружений_071017_Расчет_Арзамас-1" xfId="952"/>
    <cellStyle name="_060614_Расчет Зданий и сооружений_071017_Расчет_Арзамас-1_080521_Рязань_пром" xfId="953"/>
    <cellStyle name="_060614_Расчет Зданий и сооружений_071112_Расчет_Сооружения" xfId="954"/>
    <cellStyle name="_060614_Расчет Зданий и сооружений_071112_Расчет_Сооружения_081007_Расчет земельного участка, Альметьевск" xfId="955"/>
    <cellStyle name="_060614_Расчет Зданий и сооружений_071121_ЧА_Лагом" xfId="956"/>
    <cellStyle name="_060614_Расчет Зданий и сооружений_071121_ЧА_Лагом__Расчет-ДП_Лагом" xfId="957"/>
    <cellStyle name="_060614_Расчет Зданий и сооружений_071203_Расчет_Ростов-на-Дону" xfId="958"/>
    <cellStyle name="_060614_Расчет Зданий и сооружений_071203_Расчет_Ростов-на-Дону_080521_Рязань_пром" xfId="959"/>
    <cellStyle name="_060614_Расчет Зданий и сооружений_071203_Расчет_Ростов-на-Дону_080521_Рязань_пром_081007_Расчет земельного участка, Альметьевск" xfId="960"/>
    <cellStyle name="_060614_Расчет Зданий и сооружений_080128_Шаблон_Здания" xfId="961"/>
    <cellStyle name="_060614_Расчет Зданий и сооружений_080128_Шаблон_Здания_081007_Расчет земельного участка, Альметьевск" xfId="962"/>
    <cellStyle name="_060614_Расчет Зданий и сооружений_080131_Расчет_Алексин" xfId="963"/>
    <cellStyle name="_060614_Расчет Зданий и сооружений_080131_Расчет_Алексин_081007_Расчет земельного участка, Альметьевск" xfId="964"/>
    <cellStyle name="_060614_Расчет Зданий и сооружений_080131_Расчет_сравнение_Алексин" xfId="965"/>
    <cellStyle name="_060614_Расчет Зданий и сооружений_080131_Расчет_сравнение_Алексин_081007_Расчет земельного участка, Альметьевск" xfId="966"/>
    <cellStyle name="_060614_Расчет Зданий и сооружений_080204_Список зданий_Баховка" xfId="967"/>
    <cellStyle name="_060614_Расчет Зданий и сооружений_080204_Список зданий_Баховка_081007_Расчет земельного участка, Альметьевск" xfId="968"/>
    <cellStyle name="_060614_Расчет Зданий и сооружений_080205_Гр_1_2_НУ_ВИС_18" xfId="969"/>
    <cellStyle name="_060614_Расчет Зданий и сооружений_080205_Гр_1_2_НУ_ВИС_18_081007_Расчет земельного участка, Альметьевск" xfId="970"/>
    <cellStyle name="_060614_Расчет Зданий и сооружений_080211_Гр_1_2_НУ_ВИС_18" xfId="971"/>
    <cellStyle name="_060614_Расчет Зданий и сооружений_080211_Гр_1_2_НУ_ВИС_18_081007_Расчет земельного участка, Альметьевск" xfId="972"/>
    <cellStyle name="_060614_Расчет Зданий и сооружений_080211_Расчет_по_шаблону_Баховка" xfId="973"/>
    <cellStyle name="_060614_Расчет Зданий и сооружений_080211_Расчет_по_шаблону_Баховка_081007_Расчет земельного участка, Альметьевск" xfId="974"/>
    <cellStyle name="_060614_Расчет Зданий и сооружений_080211_Расчет_сооружения" xfId="975"/>
    <cellStyle name="_060614_Расчет Зданий и сооружений_080211_Расчет_сооружения_081007_Расчет земельного участка, Альметьевск" xfId="976"/>
    <cellStyle name="_060614_Расчет Зданий и сооружений_080214_Описание_ЗУ_Каменская" xfId="977"/>
    <cellStyle name="_060614_Расчет Зданий и сооружений_080214_Описание_ЗУ_Каменская_081007_Расчет земельного участка, Альметьевск" xfId="978"/>
    <cellStyle name="_060614_Расчет Зданий и сооружений_080306_Шаблон_Здания" xfId="979"/>
    <cellStyle name="_060614_Расчет Зданий и сооружений_080313_Расчет ПЗБ 010108" xfId="980"/>
    <cellStyle name="_060614_Расчет Зданий и сооружений_080313_Расчет ПЗБ 010108 2" xfId="981"/>
    <cellStyle name="_060614_Расчет Зданий и сооружений_080313_Расчет ПЗБ 010108_091030_Расчет_сравн_база Й-О (испр)" xfId="982"/>
    <cellStyle name="_060614_Расчет Зданий и сооружений_080328_Расчет_Земли в Кургане" xfId="983"/>
    <cellStyle name="_060614_Расчет Зданий и сооружений_080328_Расчет_Земли в Кургане_080521_Рязань_пром" xfId="984"/>
    <cellStyle name="_060614_Расчет Зданий и сооружений_080411_Расчет_ОС_Лыжная база_пров" xfId="985"/>
    <cellStyle name="_060614_Расчет Зданий и сооружений_080411_Расчет_ОС_Лыжная база_пров_081007_Расчет земельного участка, Альметьевск" xfId="986"/>
    <cellStyle name="_060614_Расчет Зданий и сооружений_080415_Расчет" xfId="987"/>
    <cellStyle name="_060614_Расчет Зданий и сооружений_080415_Расчет_081007_Расчет земельного участка, Альметьевск" xfId="988"/>
    <cellStyle name="_060614_Расчет Зданий и сооружений_080422_Расчет_Строительная без земли" xfId="989"/>
    <cellStyle name="_060614_Расчет Зданий и сооружений_080422_Расчет_Строительная без земли_081007_Расчет земельного участка, Альметьевск" xfId="990"/>
    <cellStyle name="_060614_Расчет Зданий и сооружений_080505_Здания_Рязань" xfId="991"/>
    <cellStyle name="_060614_Расчет Зданий и сооружений_080505_Здания_Рязань_080521_Рязань_пром" xfId="992"/>
    <cellStyle name="_060614_Расчет Зданий и сооружений_080521_Здания_Заинск" xfId="993"/>
    <cellStyle name="_060614_Расчет Зданий и сооружений_080521_Рязань_пром" xfId="994"/>
    <cellStyle name="_060614_Расчет Зданий и сооружений_080521_Рязань_пром_081007_Расчет земельного участка, Альметьевск" xfId="995"/>
    <cellStyle name="_060614_Расчет Зданий и сооружений_081105_Расчет по доходному подходу" xfId="996"/>
    <cellStyle name="_060614_Расчет Зданий и сооружений_091030_Расчет_сравн_база Й-О (испр)" xfId="997"/>
    <cellStyle name="_060614_Расчет Зданий и сооружений_Аналоги_Недвижимость" xfId="998"/>
    <cellStyle name="_060614_Расчет Зданий и сооружений_Аналоги_Недвижимость_080521_Рязань_пром" xfId="999"/>
    <cellStyle name="_060614_Расчет Зданий и сооружений_Книга2" xfId="1000"/>
    <cellStyle name="_060614_Расчет Зданий и сооружений_Книга2_071015_Расчет" xfId="1001"/>
    <cellStyle name="_060614_Расчет Зданий и сооружений_Корректировка на площадь (Москва)" xfId="1002"/>
    <cellStyle name="_060614_Расчет Зданий и сооружений_Корректировки" xfId="1003"/>
    <cellStyle name="_060614_Расчет Зданий и сооружений_Макро декабрь 2005" xfId="1004"/>
    <cellStyle name="_060614_Расчет Зданий и сооружений_расчет кувшиново квартира" xfId="1005"/>
    <cellStyle name="_060614_Расчет Зданий и сооружений_расчет кувшиново квартира_081007_Расчет земельного участка, Альметьевск" xfId="1006"/>
    <cellStyle name="_060614_Расчет Здания и сооружения" xfId="1007"/>
    <cellStyle name="_060614_Расчет Здания и сооружения 2" xfId="1008"/>
    <cellStyle name="_060614_Расчет Здания и сооружения_070302_Модель доходника" xfId="1009"/>
    <cellStyle name="_060614_Расчет Здания и сооружения_070302_Модель доходника_071015_Расчет" xfId="1010"/>
    <cellStyle name="_060614_Расчет Здания и сооружения_070608_НЕФАЗ-анализ_прибыльности" xfId="1011"/>
    <cellStyle name="_060614_Расчет Здания и сооружения_070608_НЕФАЗ-анализ_прибыльности__Расчет-ДП_Лагом" xfId="1012"/>
    <cellStyle name="_060614_Расчет Здания и сооружения_070608_НЕФАЗ-анализ_прибыльности_071015_Расчет" xfId="1013"/>
    <cellStyle name="_060614_Расчет Здания и сооружения_070608_НЕФАЗ-анализ_прибыльности_071219 ДП_Лагом_new макро с изменениями" xfId="1014"/>
    <cellStyle name="_060614_Расчет Здания и сооружения_070608_НЕФАЗ-анализ_прибыльности_071225_Damodaran" xfId="1015"/>
    <cellStyle name="_060614_Расчет Здания и сооружения_070608_НЕФАЗ-анализ_прибыльности_071225_ДП_Аэроферст" xfId="1016"/>
    <cellStyle name="_060614_Расчет Здания и сооружения_070809_Модель доходника (макро-апрель с долгосрочным прогнозом от 24.07.07)" xfId="1017"/>
    <cellStyle name="_060614_Расчет Здания и сооружения_070809_Модель доходника (макро-апрель с долгосрочным прогнозом от 24.07.07)_071015_Расчет" xfId="1018"/>
    <cellStyle name="_060614_Расчет Здания и сооружения_070925_расчет сравнительный" xfId="1019"/>
    <cellStyle name="_060614_Расчет Здания и сооружения_070925_расчет сравнительный_080521_Рязань_пром" xfId="1020"/>
    <cellStyle name="_060614_Расчет Здания и сооружения_070925_расчет сравнительный_080521_Рязань_пром_081007_Расчет земельного участка, Альметьевск" xfId="1021"/>
    <cellStyle name="_060614_Расчет Здания и сооружения_071015_Расчет" xfId="1022"/>
    <cellStyle name="_060614_Расчет Здания и сооружения_071016_Расчет_Арзамас-1" xfId="1023"/>
    <cellStyle name="_060614_Расчет Здания и сооружения_071016_Расчет_Арзамас-1_080521_Рязань_пром" xfId="1024"/>
    <cellStyle name="_060614_Расчет Здания и сооружения_071017_Расчет_Арзамас-1" xfId="1025"/>
    <cellStyle name="_060614_Расчет Здания и сооружения_071017_Расчет_Арзамас-1_080521_Рязань_пром" xfId="1026"/>
    <cellStyle name="_060614_Расчет Здания и сооружения_071112_Расчет_Сооружения" xfId="1027"/>
    <cellStyle name="_060614_Расчет Здания и сооружения_071112_Расчет_Сооружения_081007_Расчет земельного участка, Альметьевск" xfId="1028"/>
    <cellStyle name="_060614_Расчет Здания и сооружения_071121_ЧА_Лагом" xfId="1029"/>
    <cellStyle name="_060614_Расчет Здания и сооружения_071121_ЧА_Лагом__Расчет-ДП_Лагом" xfId="1030"/>
    <cellStyle name="_060614_Расчет Здания и сооружения_071203_Расчет_Ростов-на-Дону" xfId="1031"/>
    <cellStyle name="_060614_Расчет Здания и сооружения_071203_Расчет_Ростов-на-Дону_080521_Рязань_пром" xfId="1032"/>
    <cellStyle name="_060614_Расчет Здания и сооружения_071203_Расчет_Ростов-на-Дону_080521_Рязань_пром_081007_Расчет земельного участка, Альметьевск" xfId="1033"/>
    <cellStyle name="_060614_Расчет Здания и сооружения_080128_Шаблон_Здания" xfId="1034"/>
    <cellStyle name="_060614_Расчет Здания и сооружения_080128_Шаблон_Здания_081007_Расчет земельного участка, Альметьевск" xfId="1035"/>
    <cellStyle name="_060614_Расчет Здания и сооружения_080131_Расчет_Алексин" xfId="1036"/>
    <cellStyle name="_060614_Расчет Здания и сооружения_080131_Расчет_Алексин_081007_Расчет земельного участка, Альметьевск" xfId="1037"/>
    <cellStyle name="_060614_Расчет Здания и сооружения_080131_Расчет_сравнение_Алексин" xfId="1038"/>
    <cellStyle name="_060614_Расчет Здания и сооружения_080131_Расчет_сравнение_Алексин_081007_Расчет земельного участка, Альметьевск" xfId="1039"/>
    <cellStyle name="_060614_Расчет Здания и сооружения_080204_Список зданий_Баховка" xfId="1040"/>
    <cellStyle name="_060614_Расчет Здания и сооружения_080204_Список зданий_Баховка_081007_Расчет земельного участка, Альметьевск" xfId="1041"/>
    <cellStyle name="_060614_Расчет Здания и сооружения_080205_Гр_1_2_НУ_ВИС_18" xfId="1042"/>
    <cellStyle name="_060614_Расчет Здания и сооружения_080205_Гр_1_2_НУ_ВИС_18_081007_Расчет земельного участка, Альметьевск" xfId="1043"/>
    <cellStyle name="_060614_Расчет Здания и сооружения_080211_Гр_1_2_НУ_ВИС_18" xfId="1044"/>
    <cellStyle name="_060614_Расчет Здания и сооружения_080211_Гр_1_2_НУ_ВИС_18_081007_Расчет земельного участка, Альметьевск" xfId="1045"/>
    <cellStyle name="_060614_Расчет Здания и сооружения_080211_Расчет_по_шаблону_Баховка" xfId="1046"/>
    <cellStyle name="_060614_Расчет Здания и сооружения_080211_Расчет_по_шаблону_Баховка_081007_Расчет земельного участка, Альметьевск" xfId="1047"/>
    <cellStyle name="_060614_Расчет Здания и сооружения_080211_Расчет_сооружения" xfId="1048"/>
    <cellStyle name="_060614_Расчет Здания и сооружения_080211_Расчет_сооружения_081007_Расчет земельного участка, Альметьевск" xfId="1049"/>
    <cellStyle name="_060614_Расчет Здания и сооружения_080214_Описание_ЗУ_Каменская" xfId="1050"/>
    <cellStyle name="_060614_Расчет Здания и сооружения_080214_Описание_ЗУ_Каменская_081007_Расчет земельного участка, Альметьевск" xfId="1051"/>
    <cellStyle name="_060614_Расчет Здания и сооружения_080306_Шаблон_Здания" xfId="1052"/>
    <cellStyle name="_060614_Расчет Здания и сооружения_080313_Расчет ПЗБ 010108" xfId="1053"/>
    <cellStyle name="_060614_Расчет Здания и сооружения_080313_Расчет ПЗБ 010108 2" xfId="1054"/>
    <cellStyle name="_060614_Расчет Здания и сооружения_080313_Расчет ПЗБ 010108_091030_Расчет_сравн_база Й-О (испр)" xfId="1055"/>
    <cellStyle name="_060614_Расчет Здания и сооружения_080328_Расчет_Земли в Кургане" xfId="1056"/>
    <cellStyle name="_060614_Расчет Здания и сооружения_080328_Расчет_Земли в Кургане_080521_Рязань_пром" xfId="1057"/>
    <cellStyle name="_060614_Расчет Здания и сооружения_080411_Расчет_ОС_Лыжная база_пров" xfId="1058"/>
    <cellStyle name="_060614_Расчет Здания и сооружения_080411_Расчет_ОС_Лыжная база_пров_081007_Расчет земельного участка, Альметьевск" xfId="1059"/>
    <cellStyle name="_060614_Расчет Здания и сооружения_080415_Расчет" xfId="1060"/>
    <cellStyle name="_060614_Расчет Здания и сооружения_080415_Расчет_081007_Расчет земельного участка, Альметьевск" xfId="1061"/>
    <cellStyle name="_060614_Расчет Здания и сооружения_080422_Расчет_Строительная без земли" xfId="1062"/>
    <cellStyle name="_060614_Расчет Здания и сооружения_080422_Расчет_Строительная без земли_081007_Расчет земельного участка, Альметьевск" xfId="1063"/>
    <cellStyle name="_060614_Расчет Здания и сооружения_080505_Здания_Рязань" xfId="1064"/>
    <cellStyle name="_060614_Расчет Здания и сооружения_080505_Здания_Рязань_080521_Рязань_пром" xfId="1065"/>
    <cellStyle name="_060614_Расчет Здания и сооружения_080521_Здания_Заинск" xfId="1066"/>
    <cellStyle name="_060614_Расчет Здания и сооружения_080521_Рязань_пром" xfId="1067"/>
    <cellStyle name="_060614_Расчет Здания и сооружения_080521_Рязань_пром_081007_Расчет земельного участка, Альметьевск" xfId="1068"/>
    <cellStyle name="_060614_Расчет Здания и сооружения_081105_Расчет по доходному подходу" xfId="1069"/>
    <cellStyle name="_060614_Расчет Здания и сооружения_091030_Расчет_сравн_база Й-О (испр)" xfId="1070"/>
    <cellStyle name="_060614_Расчет Здания и сооружения_Аналоги_Недвижимость" xfId="1071"/>
    <cellStyle name="_060614_Расчет Здания и сооружения_Аналоги_Недвижимость_080521_Рязань_пром" xfId="1072"/>
    <cellStyle name="_060614_Расчет Здания и сооружения_Книга2" xfId="1073"/>
    <cellStyle name="_060614_Расчет Здания и сооружения_Книга2_071015_Расчет" xfId="1074"/>
    <cellStyle name="_060614_Расчет Здания и сооружения_Корректировка на площадь (Москва)" xfId="1075"/>
    <cellStyle name="_060614_Расчет Здания и сооружения_Корректировки" xfId="1076"/>
    <cellStyle name="_060614_Расчет Здания и сооружения_Макро декабрь 2005" xfId="1077"/>
    <cellStyle name="_060614_Расчет Здания и сооружения_расчет кувшиново квартира" xfId="1078"/>
    <cellStyle name="_060614_Расчет Здания и сооружения_расчет кувшиново квартира_081007_Расчет земельного участка, Альметьевск" xfId="1079"/>
    <cellStyle name="_060614_Расчет оборудование_ТС_Староминский" xfId="1080"/>
    <cellStyle name="_060614_Расчет_имущество_Староминский" xfId="1081"/>
    <cellStyle name="_060614_Расчет_имущество_Староминский 2" xfId="1082"/>
    <cellStyle name="_060614_Расчет_имущество_Староминский_070302_Модель доходника" xfId="1083"/>
    <cellStyle name="_060614_Расчет_имущество_Староминский_070302_Модель доходника_071015_Расчет" xfId="1084"/>
    <cellStyle name="_060614_Расчет_имущество_Староминский_070608_НЕФАЗ-анализ_прибыльности" xfId="1085"/>
    <cellStyle name="_060614_Расчет_имущество_Староминский_070608_НЕФАЗ-анализ_прибыльности__Расчет-ДП_Лагом" xfId="1086"/>
    <cellStyle name="_060614_Расчет_имущество_Староминский_070608_НЕФАЗ-анализ_прибыльности_071015_Расчет" xfId="1087"/>
    <cellStyle name="_060614_Расчет_имущество_Староминский_070608_НЕФАЗ-анализ_прибыльности_071219 ДП_Лагом_new макро с изменениями" xfId="1088"/>
    <cellStyle name="_060614_Расчет_имущество_Староминский_070608_НЕФАЗ-анализ_прибыльности_071225_Damodaran" xfId="1089"/>
    <cellStyle name="_060614_Расчет_имущество_Староминский_070608_НЕФАЗ-анализ_прибыльности_071225_ДП_Аэроферст" xfId="1090"/>
    <cellStyle name="_060614_Расчет_имущество_Староминский_070809_Модель доходника (макро-апрель с долгосрочным прогнозом от 24.07.07)" xfId="1091"/>
    <cellStyle name="_060614_Расчет_имущество_Староминский_070809_Модель доходника (макро-апрель с долгосрочным прогнозом от 24.07.07)_071015_Расчет" xfId="1092"/>
    <cellStyle name="_060614_Расчет_имущество_Староминский_070911_Расчет С" xfId="1093"/>
    <cellStyle name="_060614_Расчет_имущество_Староминский_070911_Расчет С_071130_Расчет_Смоленск" xfId="1094"/>
    <cellStyle name="_060614_Расчет_имущество_Староминский_070911_Расчет С_071130_Расчет_Смоленск_080521_Рязань_пром" xfId="1095"/>
    <cellStyle name="_060614_Расчет_имущество_Староминский_070911_Расчет С_071130_Расчет_Смоленск_080521_Рязань_пром_081007_Расчет земельного участка, Альметьевск" xfId="1096"/>
    <cellStyle name="_060614_Расчет_имущество_Староминский_070911_Расчет С_071226_Пермь (испр)" xfId="1097"/>
    <cellStyle name="_060614_Расчет_имущество_Староминский_070911_Расчет С_071226_Пермь (испр)_080521_Рязань_пром" xfId="1098"/>
    <cellStyle name="_060614_Расчет_имущество_Староминский_070911_Расчет С_071226_Пермь (испр)_080521_Рязань_пром_081007_Расчет земельного участка, Альметьевск" xfId="1099"/>
    <cellStyle name="_060614_Расчет_имущество_Староминский_070911_Расчет С_080110_Воронеж" xfId="1100"/>
    <cellStyle name="_060614_Расчет_имущество_Староминский_070911_Расчет С_080110_Воронеж_080521_Рязань_пром" xfId="1101"/>
    <cellStyle name="_060614_Расчет_имущество_Староминский_070911_Расчет С_080110_Воронеж_080521_Рязань_пром_081007_Расчет земельного участка, Альметьевск" xfId="1102"/>
    <cellStyle name="_060614_Расчет_имущество_Староминский_070911_Расчет С_080114_Воронеж" xfId="1103"/>
    <cellStyle name="_060614_Расчет_имущество_Староминский_070911_Расчет С_080114_Воронеж_080521_Рязань_пром" xfId="1104"/>
    <cellStyle name="_060614_Расчет_имущество_Староминский_070911_Расчет С_080114_Воронеж_080521_Рязань_пром_081007_Расчет земельного участка, Альметьевск" xfId="1105"/>
    <cellStyle name="_060614_Расчет_имущество_Староминский_070911_Расчет С_080521_Рязань_пром" xfId="1106"/>
    <cellStyle name="_060614_Расчет_имущество_Староминский_070911_Расчет С_Корректировка на площадь (Москва)" xfId="1107"/>
    <cellStyle name="_060614_Расчет_имущество_Староминский_070911_Расчет С_Корректировка на площадь (Москва)_081007_Расчет земельного участка, Альметьевск" xfId="1108"/>
    <cellStyle name="_060614_Расчет_имущество_Староминский_070925_расчет сравнительный" xfId="1109"/>
    <cellStyle name="_060614_Расчет_имущество_Староминский_070925_расчет сравнительный_080521_Рязань_пром" xfId="1110"/>
    <cellStyle name="_060614_Расчет_имущество_Староминский_070925_расчет сравнительный_080521_Рязань_пром_081007_Расчет земельного участка, Альметьевск" xfId="1111"/>
    <cellStyle name="_060614_Расчет_имущество_Староминский_071004_!_Внутренние Пл производственных баз" xfId="1112"/>
    <cellStyle name="_060614_Расчет_имущество_Староминский_071004_!_Внутренние Пл производственных баз_071130_Расчет_Смоленск" xfId="1113"/>
    <cellStyle name="_060614_Расчет_имущество_Староминский_071004_!_Внутренние Пл производственных баз_071130_Расчет_Смоленск_080521_Рязань_пром" xfId="1114"/>
    <cellStyle name="_060614_Расчет_имущество_Староминский_071004_!_Внутренние Пл производственных баз_071130_Расчет_Смоленск_080521_Рязань_пром_081007_Расчет земельного участка, Альметьевск" xfId="1115"/>
    <cellStyle name="_060614_Расчет_имущество_Староминский_071004_!_Внутренние Пл производственных баз_071226_Пермь (испр)" xfId="1116"/>
    <cellStyle name="_060614_Расчет_имущество_Староминский_071004_!_Внутренние Пл производственных баз_071226_Пермь (испр)_080521_Рязань_пром" xfId="1117"/>
    <cellStyle name="_060614_Расчет_имущество_Староминский_071004_!_Внутренние Пл производственных баз_071226_Пермь (испр)_080521_Рязань_пром_081007_Расчет земельного участка, Альметьевск" xfId="1118"/>
    <cellStyle name="_060614_Расчет_имущество_Староминский_071004_!_Внутренние Пл производственных баз_080110_Воронеж" xfId="1119"/>
    <cellStyle name="_060614_Расчет_имущество_Староминский_071004_!_Внутренние Пл производственных баз_080110_Воронеж_080521_Рязань_пром" xfId="1120"/>
    <cellStyle name="_060614_Расчет_имущество_Староминский_071004_!_Внутренние Пл производственных баз_080110_Воронеж_080521_Рязань_пром_081007_Расчет земельного участка, Альметьевск" xfId="1121"/>
    <cellStyle name="_060614_Расчет_имущество_Староминский_071004_!_Внутренние Пл производственных баз_080114_Воронеж" xfId="1122"/>
    <cellStyle name="_060614_Расчет_имущество_Староминский_071004_!_Внутренние Пл производственных баз_080114_Воронеж_080521_Рязань_пром" xfId="1123"/>
    <cellStyle name="_060614_Расчет_имущество_Староминский_071004_!_Внутренние Пл производственных баз_080114_Воронеж_080521_Рязань_пром_081007_Расчет земельного участка, Альметьевск" xfId="1124"/>
    <cellStyle name="_060614_Расчет_имущество_Староминский_071004_!_Внутренние Пл производственных баз_080521_Рязань_пром" xfId="1125"/>
    <cellStyle name="_060614_Расчет_имущество_Староминский_071004_!_Внутренние Пл производственных баз_Корректировка на площадь (Москва)" xfId="1126"/>
    <cellStyle name="_060614_Расчет_имущество_Староминский_071004_!_Внутренние Пл производственных баз_Корректировка на площадь (Москва)_081007_Расчет земельного участка, Альметьевск" xfId="1127"/>
    <cellStyle name="_060614_Расчет_имущество_Староминский_071004_Расчет_Казань" xfId="1128"/>
    <cellStyle name="_060614_Расчет_имущество_Староминский_071004_Расчет_Казань_071130_Расчет_Смоленск" xfId="1129"/>
    <cellStyle name="_060614_Расчет_имущество_Староминский_071004_Расчет_Казань_071130_Расчет_Смоленск_080521_Рязань_пром" xfId="1130"/>
    <cellStyle name="_060614_Расчет_имущество_Староминский_071004_Расчет_Казань_071130_Расчет_Смоленск_080521_Рязань_пром_081007_Расчет земельного участка, Альметьевск" xfId="1131"/>
    <cellStyle name="_060614_Расчет_имущество_Староминский_071004_Расчет_Казань_071226_Пермь (испр)" xfId="1132"/>
    <cellStyle name="_060614_Расчет_имущество_Староминский_071004_Расчет_Казань_071226_Пермь (испр)_080521_Рязань_пром" xfId="1133"/>
    <cellStyle name="_060614_Расчет_имущество_Староминский_071004_Расчет_Казань_071226_Пермь (испр)_080521_Рязань_пром_081007_Расчет земельного участка, Альметьевск" xfId="1134"/>
    <cellStyle name="_060614_Расчет_имущество_Староминский_071004_Расчет_Казань_080110_Воронеж" xfId="1135"/>
    <cellStyle name="_060614_Расчет_имущество_Староминский_071004_Расчет_Казань_080110_Воронеж_080521_Рязань_пром" xfId="1136"/>
    <cellStyle name="_060614_Расчет_имущество_Староминский_071004_Расчет_Казань_080110_Воронеж_080521_Рязань_пром_081007_Расчет земельного участка, Альметьевск" xfId="1137"/>
    <cellStyle name="_060614_Расчет_имущество_Староминский_071004_Расчет_Казань_080114_Воронеж" xfId="1138"/>
    <cellStyle name="_060614_Расчет_имущество_Староминский_071004_Расчет_Казань_080114_Воронеж_080521_Рязань_пром" xfId="1139"/>
    <cellStyle name="_060614_Расчет_имущество_Староминский_071004_Расчет_Казань_080114_Воронеж_080521_Рязань_пром_081007_Расчет земельного участка, Альметьевск" xfId="1140"/>
    <cellStyle name="_060614_Расчет_имущество_Староминский_071004_Расчет_Казань_080521_Рязань_пром" xfId="1141"/>
    <cellStyle name="_060614_Расчет_имущество_Староминский_071004_Расчет_Казань_Корректировка на площадь (Москва)" xfId="1142"/>
    <cellStyle name="_060614_Расчет_имущество_Староминский_071004_Расчет_Казань_Корректировка на площадь (Москва)_081007_Расчет земельного участка, Альметьевск" xfId="1143"/>
    <cellStyle name="_060614_Расчет_имущество_Староминский_071005_Расчет_Тамбов" xfId="1144"/>
    <cellStyle name="_060614_Расчет_имущество_Староминский_071005_Расчет_Тамбов_071130_Расчет_Смоленск" xfId="1145"/>
    <cellStyle name="_060614_Расчет_имущество_Староминский_071005_Расчет_Тамбов_071130_Расчет_Смоленск_080521_Рязань_пром" xfId="1146"/>
    <cellStyle name="_060614_Расчет_имущество_Староминский_071005_Расчет_Тамбов_071130_Расчет_Смоленск_080521_Рязань_пром_081007_Расчет земельного участка, Альметьевск" xfId="1147"/>
    <cellStyle name="_060614_Расчет_имущество_Староминский_071005_Расчет_Тамбов_071226_Пермь (испр)" xfId="1148"/>
    <cellStyle name="_060614_Расчет_имущество_Староминский_071005_Расчет_Тамбов_071226_Пермь (испр)_080521_Рязань_пром" xfId="1149"/>
    <cellStyle name="_060614_Расчет_имущество_Староминский_071005_Расчет_Тамбов_071226_Пермь (испр)_080521_Рязань_пром_081007_Расчет земельного участка, Альметьевск" xfId="1150"/>
    <cellStyle name="_060614_Расчет_имущество_Староминский_071005_Расчет_Тамбов_080110_Воронеж" xfId="1151"/>
    <cellStyle name="_060614_Расчет_имущество_Староминский_071005_Расчет_Тамбов_080110_Воронеж_080521_Рязань_пром" xfId="1152"/>
    <cellStyle name="_060614_Расчет_имущество_Староминский_071005_Расчет_Тамбов_080110_Воронеж_080521_Рязань_пром_081007_Расчет земельного участка, Альметьевск" xfId="1153"/>
    <cellStyle name="_060614_Расчет_имущество_Староминский_071005_Расчет_Тамбов_080114_Воронеж" xfId="1154"/>
    <cellStyle name="_060614_Расчет_имущество_Староминский_071005_Расчет_Тамбов_080114_Воронеж_080521_Рязань_пром" xfId="1155"/>
    <cellStyle name="_060614_Расчет_имущество_Староминский_071005_Расчет_Тамбов_080114_Воронеж_080521_Рязань_пром_081007_Расчет земельного участка, Альметьевск" xfId="1156"/>
    <cellStyle name="_060614_Расчет_имущество_Староминский_071005_Расчет_Тамбов_080521_Рязань_пром" xfId="1157"/>
    <cellStyle name="_060614_Расчет_имущество_Староминский_071005_Расчет_Тамбов_Корректировка на площадь (Москва)" xfId="1158"/>
    <cellStyle name="_060614_Расчет_имущество_Староминский_071005_Расчет_Тамбов_Корректировка на площадь (Москва)_081007_Расчет земельного участка, Альметьевск" xfId="1159"/>
    <cellStyle name="_060614_Расчет_имущество_Староминский_071008_Расчет_Смоленск" xfId="1160"/>
    <cellStyle name="_060614_Расчет_имущество_Староминский_071008_Расчет_Смоленск_080521_Рязань_пром" xfId="1161"/>
    <cellStyle name="_060614_Расчет_имущество_Староминский_071008_Расчет_Тамбов" xfId="1162"/>
    <cellStyle name="_060614_Расчет_имущество_Староминский_071008_Расчет_Тамбов_071130_Расчет_Смоленск" xfId="1163"/>
    <cellStyle name="_060614_Расчет_имущество_Староминский_071008_Расчет_Тамбов_071130_Расчет_Смоленск_080521_Рязань_пром" xfId="1164"/>
    <cellStyle name="_060614_Расчет_имущество_Староминский_071008_Расчет_Тамбов_071130_Расчет_Смоленск_080521_Рязань_пром_081007_Расчет земельного участка, Альметьевск" xfId="1165"/>
    <cellStyle name="_060614_Расчет_имущество_Староминский_071008_Расчет_Тамбов_080110_Воронеж" xfId="1166"/>
    <cellStyle name="_060614_Расчет_имущество_Староминский_071008_Расчет_Тамбов_080110_Воронеж_080521_Рязань_пром" xfId="1167"/>
    <cellStyle name="_060614_Расчет_имущество_Староминский_071008_Расчет_Тамбов_080110_Воронеж_080521_Рязань_пром_081007_Расчет земельного участка, Альметьевск" xfId="1168"/>
    <cellStyle name="_060614_Расчет_имущество_Староминский_071008_Расчет_Тамбов_080114_Воронеж" xfId="1169"/>
    <cellStyle name="_060614_Расчет_имущество_Староминский_071008_Расчет_Тамбов_080114_Воронеж_080521_Рязань_пром" xfId="1170"/>
    <cellStyle name="_060614_Расчет_имущество_Староминский_071008_Расчет_Тамбов_080114_Воронеж_080521_Рязань_пром_081007_Расчет земельного участка, Альметьевск" xfId="1171"/>
    <cellStyle name="_060614_Расчет_имущество_Староминский_071008_Расчет_Тамбов_080521_Рязань_пром" xfId="1172"/>
    <cellStyle name="_060614_Расчет_имущество_Староминский_071010_Расчет_Смоленск" xfId="1173"/>
    <cellStyle name="_060614_Расчет_имущество_Староминский_071010_Расчет_Смоленск_080521_Рязань_пром" xfId="1174"/>
    <cellStyle name="_060614_Расчет_имущество_Староминский_071010_Расчет_Тамбов" xfId="1175"/>
    <cellStyle name="_060614_Расчет_имущество_Староминский_071010_Расчет_Тамбов_080521_Рязань_пром" xfId="1176"/>
    <cellStyle name="_060614_Расчет_имущество_Староминский_071010_Расчет_Тамбов_080521_Рязань_пром_081007_Расчет земельного участка, Альметьевск" xfId="1177"/>
    <cellStyle name="_060614_Расчет_имущество_Староминский_071012_Расчет_Смоленск" xfId="1178"/>
    <cellStyle name="_060614_Расчет_имущество_Староминский_071012_Расчет_Смоленск_080521_Рязань_пром" xfId="1179"/>
    <cellStyle name="_060614_Расчет_имущество_Староминский_071015_Расчет" xfId="1180"/>
    <cellStyle name="_060614_Расчет_имущество_Староминский_071016_Расчет_Арзамас-1" xfId="1181"/>
    <cellStyle name="_060614_Расчет_имущество_Староминский_071016_Расчет_Арзамас-1_080521_Рязань_пром" xfId="1182"/>
    <cellStyle name="_060614_Расчет_имущество_Староминский_071017_Расчет_Арзамас-1" xfId="1183"/>
    <cellStyle name="_060614_Расчет_имущество_Староминский_071017_Расчет_Арзамас-1_080521_Рязань_пром" xfId="1184"/>
    <cellStyle name="_060614_Расчет_имущество_Староминский_071017_Расчет_доходный" xfId="1185"/>
    <cellStyle name="_060614_Расчет_имущество_Староминский_071017_Расчет_доходный_080521_Рязань_пром" xfId="1186"/>
    <cellStyle name="_060614_Расчет_имущество_Староминский_071022_расчет Тамбовская обл" xfId="1187"/>
    <cellStyle name="_060614_Расчет_имущество_Староминский_071022_расчет Тамбовская обл_080521_Рязань_пром" xfId="1188"/>
    <cellStyle name="_060614_Расчет_имущество_Староминский_071022_расчет Тамбовская обл_080521_Рязань_пром_081007_Расчет земельного участка, Альметьевск" xfId="1189"/>
    <cellStyle name="_060614_Расчет_имущество_Староминский_071022_Расчет_Тамбов" xfId="1190"/>
    <cellStyle name="_060614_Расчет_имущество_Староминский_071022_Расчет_Тамбов_080521_Рязань_пром" xfId="1191"/>
    <cellStyle name="_060614_Расчет_имущество_Староминский_071022_Расчет_Тамбов_080521_Рязань_пром_081007_Расчет земельного участка, Альметьевск" xfId="1192"/>
    <cellStyle name="_060614_Расчет_имущество_Староминский_071025_ЗУ_ на растенев и живот" xfId="1193"/>
    <cellStyle name="_060614_Расчет_имущество_Староминский_071025_ЗУ_ на растенев и живот_080328_Расчет_Земли в Кургане" xfId="1194"/>
    <cellStyle name="_060614_Расчет_имущество_Староминский_071025_ЗУ_ на растенев и живот_080328_Расчет_Земли в Кургане_080521_Рязань_пром" xfId="1195"/>
    <cellStyle name="_060614_Расчет_имущество_Староминский_071025_ЗУ_ на растенев и живот_080521_Рязань_пром" xfId="1196"/>
    <cellStyle name="_060614_Расчет_имущество_Староминский_071025_ЗУ_ на растенев и живот_080521_Рязань_пром_081007_Расчет земельного участка, Альметьевск" xfId="1197"/>
    <cellStyle name="_060614_Расчет_имущество_Староминский_071112_Расчет_Сооружения" xfId="1198"/>
    <cellStyle name="_060614_Расчет_имущество_Староминский_071112_Расчет_Сооружения_081007_Расчет земельного участка, Альметьевск" xfId="1199"/>
    <cellStyle name="_060614_Расчет_имущество_Староминский_071121_ЧА_Лагом" xfId="1200"/>
    <cellStyle name="_060614_Расчет_имущество_Староминский_071121_ЧА_Лагом__Расчет-ДП_Лагом" xfId="1201"/>
    <cellStyle name="_060614_Расчет_имущество_Староминский_071130_Расчет_Смоленск" xfId="1202"/>
    <cellStyle name="_060614_Расчет_имущество_Староминский_071130_Расчет_Смоленск_080521_Рязань_пром" xfId="1203"/>
    <cellStyle name="_060614_Расчет_имущество_Староминский_071203_Расчет_Ростов-на-Дону" xfId="1204"/>
    <cellStyle name="_060614_Расчет_имущество_Староминский_071203_Расчет_Ростов-на-Дону_080521_Рязань_пром" xfId="1205"/>
    <cellStyle name="_060614_Расчет_имущество_Староминский_071203_Расчет_Ростов-на-Дону_080521_Рязань_пром_081007_Расчет земельного участка, Альметьевск" xfId="1206"/>
    <cellStyle name="_060614_Расчет_имущество_Староминский_071206_расчет Тамбовская обл" xfId="1207"/>
    <cellStyle name="_060614_Расчет_имущество_Староминский_071206_расчет Тамбовская обл_080521_Рязань_пром" xfId="1208"/>
    <cellStyle name="_060614_Расчет_имущество_Староминский_071206_расчет Тамбовская обл_080521_Рязань_пром_081007_Расчет земельного участка, Альметьевск" xfId="1209"/>
    <cellStyle name="_060614_Расчет_имущество_Староминский_080110_Воронеж" xfId="1210"/>
    <cellStyle name="_060614_Расчет_имущество_Староминский_080110_Воронеж_080521_Рязань_пром" xfId="1211"/>
    <cellStyle name="_060614_Расчет_имущество_Староминский_080114_Воронеж" xfId="1212"/>
    <cellStyle name="_060614_Расчет_имущество_Староминский_080114_Воронеж_080521_Рязань_пром" xfId="1213"/>
    <cellStyle name="_060614_Расчет_имущество_Староминский_080128_Шаблон_Здания" xfId="1214"/>
    <cellStyle name="_060614_Расчет_имущество_Староминский_080128_Шаблон_Здания_081007_Расчет земельного участка, Альметьевск" xfId="1215"/>
    <cellStyle name="_060614_Расчет_имущество_Староминский_080131_Расчет_Алексин" xfId="1216"/>
    <cellStyle name="_060614_Расчет_имущество_Староминский_080131_Расчет_Алексин_081007_Расчет земельного участка, Альметьевск" xfId="1217"/>
    <cellStyle name="_060614_Расчет_имущество_Староминский_080131_Расчет_сравнение_Алексин" xfId="1218"/>
    <cellStyle name="_060614_Расчет_имущество_Староминский_080131_Расчет_сравнение_Алексин_081007_Расчет земельного участка, Альметьевск" xfId="1219"/>
    <cellStyle name="_060614_Расчет_имущество_Староминский_080204_Список зданий_Баховка" xfId="1220"/>
    <cellStyle name="_060614_Расчет_имущество_Староминский_080204_Список зданий_Баховка_081007_Расчет земельного участка, Альметьевск" xfId="1221"/>
    <cellStyle name="_060614_Расчет_имущество_Староминский_080205_Гр_1_2_НУ_ВИС_18" xfId="1222"/>
    <cellStyle name="_060614_Расчет_имущество_Староминский_080205_Гр_1_2_НУ_ВИС_18_081007_Расчет земельного участка, Альметьевск" xfId="1223"/>
    <cellStyle name="_060614_Расчет_имущество_Староминский_080211_Гр_1_2_НУ_ВИС_18" xfId="1224"/>
    <cellStyle name="_060614_Расчет_имущество_Староминский_080211_Гр_1_2_НУ_ВИС_18_081007_Расчет земельного участка, Альметьевск" xfId="1225"/>
    <cellStyle name="_060614_Расчет_имущество_Староминский_080211_Расчет_по_шаблону_Баховка" xfId="1226"/>
    <cellStyle name="_060614_Расчет_имущество_Староминский_080211_Расчет_по_шаблону_Баховка_081007_Расчет земельного участка, Альметьевск" xfId="1227"/>
    <cellStyle name="_060614_Расчет_имущество_Староминский_080211_Расчет_сооружения" xfId="1228"/>
    <cellStyle name="_060614_Расчет_имущество_Староминский_080211_Расчет_сооружения_081007_Расчет земельного участка, Альметьевск" xfId="1229"/>
    <cellStyle name="_060614_Расчет_имущество_Староминский_080213_Расчет_ДОХОДНЫЙ" xfId="1230"/>
    <cellStyle name="_060614_Расчет_имущество_Староминский_080214_Описание_ЗУ_Каменская" xfId="1231"/>
    <cellStyle name="_060614_Расчет_имущество_Староминский_080214_Описание_ЗУ_Каменская_081007_Расчет земельного участка, Альметьевск" xfId="1232"/>
    <cellStyle name="_060614_Расчет_имущество_Староминский_080219_Оборудование" xfId="1233"/>
    <cellStyle name="_060614_Расчет_имущество_Староминский_080219_Оборудование_081007_Расчет земельного участка, Альметьевск" xfId="1234"/>
    <cellStyle name="_060614_Расчет_имущество_Староминский_080227_Cравнительный" xfId="1235"/>
    <cellStyle name="_060614_Расчет_имущество_Староминский_080227_Cравнительный_081007_Расчет земельного участка, Альметьевск" xfId="1236"/>
    <cellStyle name="_060614_Расчет_имущество_Староминский_080306_Шаблон_Здания" xfId="1237"/>
    <cellStyle name="_060614_Расчет_имущество_Староминский_080313_Расчет ПЗБ 010108" xfId="1238"/>
    <cellStyle name="_060614_Расчет_имущество_Староминский_080313_Расчет ПЗБ 010108 2" xfId="1239"/>
    <cellStyle name="_060614_Расчет_имущество_Староминский_080313_Расчет ПЗБ 010108_091030_Расчет_сравн_база Й-О (испр)" xfId="1240"/>
    <cellStyle name="_060614_Расчет_имущество_Староминский_080328_Расчет_Земли в Кургане" xfId="1241"/>
    <cellStyle name="_060614_Расчет_имущество_Староминский_080328_Расчет_Земли в Кургане_080521_Рязань_пром" xfId="1242"/>
    <cellStyle name="_060614_Расчет_имущество_Староминский_080408_Расчеты_МеталлИнвест" xfId="13673"/>
    <cellStyle name="_060614_Расчет_имущество_Староминский_080411_Расчет_ОС_Лыжная база_пров" xfId="1243"/>
    <cellStyle name="_060614_Расчет_имущество_Староминский_080411_Расчет_ОС_Лыжная база_пров_081007_Расчет земельного участка, Альметьевск" xfId="1244"/>
    <cellStyle name="_060614_Расчет_имущество_Староминский_080415_Расчет" xfId="1245"/>
    <cellStyle name="_060614_Расчет_имущество_Староминский_080415_Расчет_081007_Расчет земельного участка, Альметьевск" xfId="1246"/>
    <cellStyle name="_060614_Расчет_имущество_Староминский_080422_Расчет_Строительная без земли" xfId="1247"/>
    <cellStyle name="_060614_Расчет_имущество_Староминский_080422_Расчет_Строительная без земли_081007_Расчет земельного участка, Альметьевск" xfId="1248"/>
    <cellStyle name="_060614_Расчет_имущество_Староминский_080505_Здания_Рязань" xfId="1249"/>
    <cellStyle name="_060614_Расчет_имущество_Староминский_080505_Здания_Рязань_080521_Рязань_пром" xfId="1250"/>
    <cellStyle name="_060614_Расчет_имущество_Староминский_080521_Здания_Заинск" xfId="1251"/>
    <cellStyle name="_060614_Расчет_имущество_Староминский_080521_Рязань_пром" xfId="1252"/>
    <cellStyle name="_060614_Расчет_имущество_Староминский_080521_Рязань_пром_081007_Расчет земельного участка, Альметьевск" xfId="1253"/>
    <cellStyle name="_060614_Расчет_имущество_Староминский_081105_Расчет по доходному подходу" xfId="1254"/>
    <cellStyle name="_060614_Расчет_имущество_Староминский_091030_Расчет_сравн_база Й-О (испр)" xfId="1255"/>
    <cellStyle name="_060614_Расчет_имущество_Староминский_Аналоги_Недвижимость" xfId="1256"/>
    <cellStyle name="_060614_Расчет_имущество_Староминский_Аналоги_Недвижимость_080521_Рязань_пром" xfId="1257"/>
    <cellStyle name="_060614_Расчет_имущество_Староминский_ИСХ_ПАРАМ_КЧХК" xfId="13674"/>
    <cellStyle name="_060614_Расчет_имущество_Староминский_Книга2" xfId="1258"/>
    <cellStyle name="_060614_Расчет_имущество_Староминский_Книга2_071015_Расчет" xfId="1259"/>
    <cellStyle name="_060614_Расчет_имущество_Староминский_Корректировка на площадь (Москва)" xfId="1260"/>
    <cellStyle name="_060614_Расчет_имущество_Староминский_Корректировки" xfId="1261"/>
    <cellStyle name="_060614_Расчет_имущество_Староминский_Макро декабрь 2005" xfId="1262"/>
    <cellStyle name="_060614_Расчет_имущество_Староминский_модели" xfId="13675"/>
    <cellStyle name="_060614_Расчет_имущество_Староминский_модельИрина" xfId="13676"/>
    <cellStyle name="_060614_Расчет_имущество_Староминский_модельИрина_Книга2" xfId="13677"/>
    <cellStyle name="_060614_Расчет_имущество_Староминский_Оборудование" xfId="13678"/>
    <cellStyle name="_060614_Расчет_имущество_Староминский_Офисы и производство" xfId="1263"/>
    <cellStyle name="_060614_Расчет_имущество_Староминский_Офисы и производство_071130_Расчет_Смоленск" xfId="1264"/>
    <cellStyle name="_060614_Расчет_имущество_Староминский_Офисы и производство_071130_Расчет_Смоленск_080521_Рязань_пром" xfId="1265"/>
    <cellStyle name="_060614_Расчет_имущество_Староминский_Офисы и производство_071130_Расчет_Смоленск_080521_Рязань_пром_081007_Расчет земельного участка, Альметьевск" xfId="1266"/>
    <cellStyle name="_060614_Расчет_имущество_Староминский_Офисы и производство_071226_Пермь (испр)" xfId="1267"/>
    <cellStyle name="_060614_Расчет_имущество_Староминский_Офисы и производство_071226_Пермь (испр)_080521_Рязань_пром" xfId="1268"/>
    <cellStyle name="_060614_Расчет_имущество_Староминский_Офисы и производство_071226_Пермь (испр)_080521_Рязань_пром_081007_Расчет земельного участка, Альметьевск" xfId="1269"/>
    <cellStyle name="_060614_Расчет_имущество_Староминский_Офисы и производство_080110_Воронеж" xfId="1270"/>
    <cellStyle name="_060614_Расчет_имущество_Староминский_Офисы и производство_080110_Воронеж_080521_Рязань_пром" xfId="1271"/>
    <cellStyle name="_060614_Расчет_имущество_Староминский_Офисы и производство_080110_Воронеж_080521_Рязань_пром_081007_Расчет земельного участка, Альметьевск" xfId="1272"/>
    <cellStyle name="_060614_Расчет_имущество_Староминский_Офисы и производство_080114_Воронеж" xfId="1273"/>
    <cellStyle name="_060614_Расчет_имущество_Староминский_Офисы и производство_080114_Воронеж_080521_Рязань_пром" xfId="1274"/>
    <cellStyle name="_060614_Расчет_имущество_Староминский_Офисы и производство_080114_Воронеж_080521_Рязань_пром_081007_Расчет земельного участка, Альметьевск" xfId="1275"/>
    <cellStyle name="_060614_Расчет_имущество_Староминский_Офисы и производство_080521_Рязань_пром" xfId="1276"/>
    <cellStyle name="_060614_Расчет_имущество_Староминский_Офисы и производство_Корректировка на площадь (Москва)" xfId="1277"/>
    <cellStyle name="_060614_Расчет_имущество_Староминский_Офисы и производство_Корректировка на площадь (Москва)_081007_Расчет земельного участка, Альметьевск" xfId="1278"/>
    <cellStyle name="_060614_Расчет_имущество_Староминский_Расчет грузопод. обор." xfId="13679"/>
    <cellStyle name="_060614_Расчет_имущество_Староминский_Расчет котлы паровые, водогр,теплообменники" xfId="13680"/>
    <cellStyle name="_060614_Расчет_имущество_Староминский_расчет кувшиново квартира" xfId="1279"/>
    <cellStyle name="_060614_Расчет_имущество_Староминский_расчет кувшиново квартира_081007_Расчет земельного участка, Альметьевск" xfId="1280"/>
    <cellStyle name="_060614_Расчет_имущество_Староминский_Расчет сварочное оборуд" xfId="13681"/>
    <cellStyle name="_060614_Расчет_имущество_Староминский_Расчет станки (version 1)" xfId="13682"/>
    <cellStyle name="_060615_Расчет Зданий и соор" xfId="1281"/>
    <cellStyle name="_060615_Расчет Зданий и соор 2" xfId="1282"/>
    <cellStyle name="_060615_Расчет Зданий и соор_070302_Модель доходника" xfId="1283"/>
    <cellStyle name="_060615_Расчет Зданий и соор_070302_Модель доходника_071015_Расчет" xfId="1284"/>
    <cellStyle name="_060615_Расчет Зданий и соор_070608_НЕФАЗ-анализ_прибыльности" xfId="1285"/>
    <cellStyle name="_060615_Расчет Зданий и соор_070608_НЕФАЗ-анализ_прибыльности__Расчет-ДП_Лагом" xfId="1286"/>
    <cellStyle name="_060615_Расчет Зданий и соор_070608_НЕФАЗ-анализ_прибыльности_071015_Расчет" xfId="1287"/>
    <cellStyle name="_060615_Расчет Зданий и соор_070608_НЕФАЗ-анализ_прибыльности_071219 ДП_Лагом_new макро с изменениями" xfId="1288"/>
    <cellStyle name="_060615_Расчет Зданий и соор_070608_НЕФАЗ-анализ_прибыльности_071225_Damodaran" xfId="1289"/>
    <cellStyle name="_060615_Расчет Зданий и соор_070608_НЕФАЗ-анализ_прибыльности_071225_ДП_Аэроферст" xfId="1290"/>
    <cellStyle name="_060615_Расчет Зданий и соор_070809_Модель доходника (макро-апрель с долгосрочным прогнозом от 24.07.07)" xfId="1291"/>
    <cellStyle name="_060615_Расчет Зданий и соор_070809_Модель доходника (макро-апрель с долгосрочным прогнозом от 24.07.07)_071015_Расчет" xfId="1292"/>
    <cellStyle name="_060615_Расчет Зданий и соор_070925_расчет сравнительный" xfId="1293"/>
    <cellStyle name="_060615_Расчет Зданий и соор_070925_расчет сравнительный_080521_Рязань_пром" xfId="1294"/>
    <cellStyle name="_060615_Расчет Зданий и соор_070925_расчет сравнительный_080521_Рязань_пром_081007_Расчет земельного участка, Альметьевск" xfId="1295"/>
    <cellStyle name="_060615_Расчет Зданий и соор_071015_Расчет" xfId="1296"/>
    <cellStyle name="_060615_Расчет Зданий и соор_071016_Расчет_Арзамас-1" xfId="1297"/>
    <cellStyle name="_060615_Расчет Зданий и соор_071016_Расчет_Арзамас-1_080521_Рязань_пром" xfId="1298"/>
    <cellStyle name="_060615_Расчет Зданий и соор_071017_Расчет_Арзамас-1" xfId="1299"/>
    <cellStyle name="_060615_Расчет Зданий и соор_071017_Расчет_Арзамас-1_080521_Рязань_пром" xfId="1300"/>
    <cellStyle name="_060615_Расчет Зданий и соор_071112_Расчет_Сооружения" xfId="1301"/>
    <cellStyle name="_060615_Расчет Зданий и соор_071112_Расчет_Сооружения_081007_Расчет земельного участка, Альметьевск" xfId="1302"/>
    <cellStyle name="_060615_Расчет Зданий и соор_071121_ЧА_Лагом" xfId="1303"/>
    <cellStyle name="_060615_Расчет Зданий и соор_071121_ЧА_Лагом__Расчет-ДП_Лагом" xfId="1304"/>
    <cellStyle name="_060615_Расчет Зданий и соор_071203_Расчет_Ростов-на-Дону" xfId="1305"/>
    <cellStyle name="_060615_Расчет Зданий и соор_071203_Расчет_Ростов-на-Дону_080521_Рязань_пром" xfId="1306"/>
    <cellStyle name="_060615_Расчет Зданий и соор_071203_Расчет_Ростов-на-Дону_080521_Рязань_пром_081007_Расчет земельного участка, Альметьевск" xfId="1307"/>
    <cellStyle name="_060615_Расчет Зданий и соор_080128_Шаблон_Здания" xfId="1308"/>
    <cellStyle name="_060615_Расчет Зданий и соор_080128_Шаблон_Здания_081007_Расчет земельного участка, Альметьевск" xfId="1309"/>
    <cellStyle name="_060615_Расчет Зданий и соор_080131_Расчет_Алексин" xfId="1310"/>
    <cellStyle name="_060615_Расчет Зданий и соор_080131_Расчет_Алексин_081007_Расчет земельного участка, Альметьевск" xfId="1311"/>
    <cellStyle name="_060615_Расчет Зданий и соор_080131_Расчет_сравнение_Алексин" xfId="1312"/>
    <cellStyle name="_060615_Расчет Зданий и соор_080131_Расчет_сравнение_Алексин_081007_Расчет земельного участка, Альметьевск" xfId="1313"/>
    <cellStyle name="_060615_Расчет Зданий и соор_080204_Список зданий_Баховка" xfId="1314"/>
    <cellStyle name="_060615_Расчет Зданий и соор_080204_Список зданий_Баховка_081007_Расчет земельного участка, Альметьевск" xfId="1315"/>
    <cellStyle name="_060615_Расчет Зданий и соор_080205_Гр_1_2_НУ_ВИС_18" xfId="1316"/>
    <cellStyle name="_060615_Расчет Зданий и соор_080205_Гр_1_2_НУ_ВИС_18_081007_Расчет земельного участка, Альметьевск" xfId="1317"/>
    <cellStyle name="_060615_Расчет Зданий и соор_080211_Гр_1_2_НУ_ВИС_18" xfId="1318"/>
    <cellStyle name="_060615_Расчет Зданий и соор_080211_Гр_1_2_НУ_ВИС_18_081007_Расчет земельного участка, Альметьевск" xfId="1319"/>
    <cellStyle name="_060615_Расчет Зданий и соор_080211_Расчет_по_шаблону_Баховка" xfId="1320"/>
    <cellStyle name="_060615_Расчет Зданий и соор_080211_Расчет_по_шаблону_Баховка_081007_Расчет земельного участка, Альметьевск" xfId="1321"/>
    <cellStyle name="_060615_Расчет Зданий и соор_080211_Расчет_сооружения" xfId="1322"/>
    <cellStyle name="_060615_Расчет Зданий и соор_080211_Расчет_сооружения_081007_Расчет земельного участка, Альметьевск" xfId="1323"/>
    <cellStyle name="_060615_Расчет Зданий и соор_080214_Описание_ЗУ_Каменская" xfId="1324"/>
    <cellStyle name="_060615_Расчет Зданий и соор_080214_Описание_ЗУ_Каменская_081007_Расчет земельного участка, Альметьевск" xfId="1325"/>
    <cellStyle name="_060615_Расчет Зданий и соор_080306_Шаблон_Здания" xfId="1326"/>
    <cellStyle name="_060615_Расчет Зданий и соор_080313_Расчет ПЗБ 010108" xfId="1327"/>
    <cellStyle name="_060615_Расчет Зданий и соор_080313_Расчет ПЗБ 010108 2" xfId="1328"/>
    <cellStyle name="_060615_Расчет Зданий и соор_080313_Расчет ПЗБ 010108_091030_Расчет_сравн_база Й-О (испр)" xfId="1329"/>
    <cellStyle name="_060615_Расчет Зданий и соор_080328_Расчет_Земли в Кургане" xfId="1330"/>
    <cellStyle name="_060615_Расчет Зданий и соор_080328_Расчет_Земли в Кургане_080521_Рязань_пром" xfId="1331"/>
    <cellStyle name="_060615_Расчет Зданий и соор_080411_Расчет_ОС_Лыжная база_пров" xfId="1332"/>
    <cellStyle name="_060615_Расчет Зданий и соор_080411_Расчет_ОС_Лыжная база_пров_081007_Расчет земельного участка, Альметьевск" xfId="1333"/>
    <cellStyle name="_060615_Расчет Зданий и соор_080415_Расчет" xfId="1334"/>
    <cellStyle name="_060615_Расчет Зданий и соор_080415_Расчет_081007_Расчет земельного участка, Альметьевск" xfId="1335"/>
    <cellStyle name="_060615_Расчет Зданий и соор_080422_Расчет_Строительная без земли" xfId="1336"/>
    <cellStyle name="_060615_Расчет Зданий и соор_080422_Расчет_Строительная без земли_081007_Расчет земельного участка, Альметьевск" xfId="1337"/>
    <cellStyle name="_060615_Расчет Зданий и соор_080505_Здания_Рязань" xfId="1338"/>
    <cellStyle name="_060615_Расчет Зданий и соор_080505_Здания_Рязань_080521_Рязань_пром" xfId="1339"/>
    <cellStyle name="_060615_Расчет Зданий и соор_080521_Здания_Заинск" xfId="1340"/>
    <cellStyle name="_060615_Расчет Зданий и соор_080521_Рязань_пром" xfId="1341"/>
    <cellStyle name="_060615_Расчет Зданий и соор_080521_Рязань_пром_081007_Расчет земельного участка, Альметьевск" xfId="1342"/>
    <cellStyle name="_060615_Расчет Зданий и соор_081105_Расчет по доходному подходу" xfId="1343"/>
    <cellStyle name="_060615_Расчет Зданий и соор_091030_Расчет_сравн_база Й-О (испр)" xfId="1344"/>
    <cellStyle name="_060615_Расчет Зданий и соор_Аналоги_Недвижимость" xfId="1345"/>
    <cellStyle name="_060615_Расчет Зданий и соор_Аналоги_Недвижимость_080521_Рязань_пром" xfId="1346"/>
    <cellStyle name="_060615_Расчет Зданий и соор_Книга2" xfId="1347"/>
    <cellStyle name="_060615_Расчет Зданий и соор_Книга2_071015_Расчет" xfId="1348"/>
    <cellStyle name="_060615_Расчет Зданий и соор_Корректировка на площадь (Москва)" xfId="1349"/>
    <cellStyle name="_060615_Расчет Зданий и соор_Корректировки" xfId="1350"/>
    <cellStyle name="_060615_Расчет Зданий и соор_Макро декабрь 2005" xfId="1351"/>
    <cellStyle name="_060615_Расчет Зданий и соор_расчет кувшиново квартира" xfId="1352"/>
    <cellStyle name="_060615_Расчет Зданий и соор_расчет кувшиново квартира_081007_Расчет земельного участка, Альметьевск" xfId="1353"/>
    <cellStyle name="_060621_Расчет Здания и сооружения" xfId="1354"/>
    <cellStyle name="_060621_Расчет Здания и сооружения 2" xfId="1355"/>
    <cellStyle name="_060621_Расчет Здания и сооружения_070302_Модель доходника" xfId="1356"/>
    <cellStyle name="_060621_Расчет Здания и сооружения_070302_Модель доходника_071015_Расчет" xfId="1357"/>
    <cellStyle name="_060621_Расчет Здания и сооружения_070608_НЕФАЗ-анализ_прибыльности" xfId="1358"/>
    <cellStyle name="_060621_Расчет Здания и сооружения_070608_НЕФАЗ-анализ_прибыльности__Расчет-ДП_Лагом" xfId="1359"/>
    <cellStyle name="_060621_Расчет Здания и сооружения_070608_НЕФАЗ-анализ_прибыльности_071015_Расчет" xfId="1360"/>
    <cellStyle name="_060621_Расчет Здания и сооружения_070608_НЕФАЗ-анализ_прибыльности_071219 ДП_Лагом_new макро с изменениями" xfId="1361"/>
    <cellStyle name="_060621_Расчет Здания и сооружения_070608_НЕФАЗ-анализ_прибыльности_071225_Damodaran" xfId="1362"/>
    <cellStyle name="_060621_Расчет Здания и сооружения_070608_НЕФАЗ-анализ_прибыльности_071225_ДП_Аэроферст" xfId="1363"/>
    <cellStyle name="_060621_Расчет Здания и сооружения_070809_Модель доходника (макро-апрель с долгосрочным прогнозом от 24.07.07)" xfId="1364"/>
    <cellStyle name="_060621_Расчет Здания и сооружения_070809_Модель доходника (макро-апрель с долгосрочным прогнозом от 24.07.07)_071015_Расчет" xfId="1365"/>
    <cellStyle name="_060621_Расчет Здания и сооружения_070925_расчет сравнительный" xfId="1366"/>
    <cellStyle name="_060621_Расчет Здания и сооружения_070925_расчет сравнительный_080521_Рязань_пром" xfId="1367"/>
    <cellStyle name="_060621_Расчет Здания и сооружения_070925_расчет сравнительный_080521_Рязань_пром_081007_Расчет земельного участка, Альметьевск" xfId="1368"/>
    <cellStyle name="_060621_Расчет Здания и сооружения_071015_Расчет" xfId="1369"/>
    <cellStyle name="_060621_Расчет Здания и сооружения_071016_Расчет_Арзамас-1" xfId="1370"/>
    <cellStyle name="_060621_Расчет Здания и сооружения_071016_Расчет_Арзамас-1_080521_Рязань_пром" xfId="1371"/>
    <cellStyle name="_060621_Расчет Здания и сооружения_071017_Расчет_Арзамас-1" xfId="1372"/>
    <cellStyle name="_060621_Расчет Здания и сооружения_071017_Расчет_Арзамас-1_080521_Рязань_пром" xfId="1373"/>
    <cellStyle name="_060621_Расчет Здания и сооружения_071112_Расчет_Сооружения" xfId="1374"/>
    <cellStyle name="_060621_Расчет Здания и сооружения_071112_Расчет_Сооружения_081007_Расчет земельного участка, Альметьевск" xfId="1375"/>
    <cellStyle name="_060621_Расчет Здания и сооружения_071121_ЧА_Лагом" xfId="1376"/>
    <cellStyle name="_060621_Расчет Здания и сооружения_071121_ЧА_Лагом__Расчет-ДП_Лагом" xfId="1377"/>
    <cellStyle name="_060621_Расчет Здания и сооружения_071203_Расчет_Ростов-на-Дону" xfId="1378"/>
    <cellStyle name="_060621_Расчет Здания и сооружения_071203_Расчет_Ростов-на-Дону_080521_Рязань_пром" xfId="1379"/>
    <cellStyle name="_060621_Расчет Здания и сооружения_071203_Расчет_Ростов-на-Дону_080521_Рязань_пром_081007_Расчет земельного участка, Альметьевск" xfId="1380"/>
    <cellStyle name="_060621_Расчет Здания и сооружения_080128_Шаблон_Здания" xfId="1381"/>
    <cellStyle name="_060621_Расчет Здания и сооружения_080128_Шаблон_Здания_081007_Расчет земельного участка, Альметьевск" xfId="1382"/>
    <cellStyle name="_060621_Расчет Здания и сооружения_080131_Расчет_Алексин" xfId="1383"/>
    <cellStyle name="_060621_Расчет Здания и сооружения_080131_Расчет_Алексин_081007_Расчет земельного участка, Альметьевск" xfId="1384"/>
    <cellStyle name="_060621_Расчет Здания и сооружения_080131_Расчет_сравнение_Алексин" xfId="1385"/>
    <cellStyle name="_060621_Расчет Здания и сооружения_080131_Расчет_сравнение_Алексин_081007_Расчет земельного участка, Альметьевск" xfId="1386"/>
    <cellStyle name="_060621_Расчет Здания и сооружения_080204_Список зданий_Баховка" xfId="1387"/>
    <cellStyle name="_060621_Расчет Здания и сооружения_080204_Список зданий_Баховка_081007_Расчет земельного участка, Альметьевск" xfId="1388"/>
    <cellStyle name="_060621_Расчет Здания и сооружения_080205_Гр_1_2_НУ_ВИС_18" xfId="1389"/>
    <cellStyle name="_060621_Расчет Здания и сооружения_080205_Гр_1_2_НУ_ВИС_18_081007_Расчет земельного участка, Альметьевск" xfId="1390"/>
    <cellStyle name="_060621_Расчет Здания и сооружения_080211_Гр_1_2_НУ_ВИС_18" xfId="1391"/>
    <cellStyle name="_060621_Расчет Здания и сооружения_080211_Гр_1_2_НУ_ВИС_18_081007_Расчет земельного участка, Альметьевск" xfId="1392"/>
    <cellStyle name="_060621_Расчет Здания и сооружения_080211_Расчет_по_шаблону_Баховка" xfId="1393"/>
    <cellStyle name="_060621_Расчет Здания и сооружения_080211_Расчет_по_шаблону_Баховка_081007_Расчет земельного участка, Альметьевск" xfId="1394"/>
    <cellStyle name="_060621_Расчет Здания и сооружения_080211_Расчет_сооружения" xfId="1395"/>
    <cellStyle name="_060621_Расчет Здания и сооружения_080211_Расчет_сооружения_081007_Расчет земельного участка, Альметьевск" xfId="1396"/>
    <cellStyle name="_060621_Расчет Здания и сооружения_080214_Описание_ЗУ_Каменская" xfId="1397"/>
    <cellStyle name="_060621_Расчет Здания и сооружения_080214_Описание_ЗУ_Каменская_081007_Расчет земельного участка, Альметьевск" xfId="1398"/>
    <cellStyle name="_060621_Расчет Здания и сооружения_080306_Шаблон_Здания" xfId="1399"/>
    <cellStyle name="_060621_Расчет Здания и сооружения_080313_Расчет ПЗБ 010108" xfId="1400"/>
    <cellStyle name="_060621_Расчет Здания и сооружения_080313_Расчет ПЗБ 010108 2" xfId="1401"/>
    <cellStyle name="_060621_Расчет Здания и сооружения_080313_Расчет ПЗБ 010108_091030_Расчет_сравн_база Й-О (испр)" xfId="1402"/>
    <cellStyle name="_060621_Расчет Здания и сооружения_080328_Расчет_Земли в Кургане" xfId="1403"/>
    <cellStyle name="_060621_Расчет Здания и сооружения_080328_Расчет_Земли в Кургане_080521_Рязань_пром" xfId="1404"/>
    <cellStyle name="_060621_Расчет Здания и сооружения_080411_Расчет_ОС_Лыжная база_пров" xfId="1405"/>
    <cellStyle name="_060621_Расчет Здания и сооружения_080411_Расчет_ОС_Лыжная база_пров_081007_Расчет земельного участка, Альметьевск" xfId="1406"/>
    <cellStyle name="_060621_Расчет Здания и сооружения_080415_Расчет" xfId="1407"/>
    <cellStyle name="_060621_Расчет Здания и сооружения_080415_Расчет_081007_Расчет земельного участка, Альметьевск" xfId="1408"/>
    <cellStyle name="_060621_Расчет Здания и сооружения_080422_Расчет_Строительная без земли" xfId="1409"/>
    <cellStyle name="_060621_Расчет Здания и сооружения_080422_Расчет_Строительная без земли_081007_Расчет земельного участка, Альметьевск" xfId="1410"/>
    <cellStyle name="_060621_Расчет Здания и сооружения_080505_Здания_Рязань" xfId="1411"/>
    <cellStyle name="_060621_Расчет Здания и сооружения_080505_Здания_Рязань_080521_Рязань_пром" xfId="1412"/>
    <cellStyle name="_060621_Расчет Здания и сооружения_080521_Здания_Заинск" xfId="1413"/>
    <cellStyle name="_060621_Расчет Здания и сооружения_080521_Рязань_пром" xfId="1414"/>
    <cellStyle name="_060621_Расчет Здания и сооружения_080521_Рязань_пром_081007_Расчет земельного участка, Альметьевск" xfId="1415"/>
    <cellStyle name="_060621_Расчет Здания и сооружения_081105_Расчет по доходному подходу" xfId="1416"/>
    <cellStyle name="_060621_Расчет Здания и сооружения_091030_Расчет_сравн_база Й-О (испр)" xfId="1417"/>
    <cellStyle name="_060621_Расчет Здания и сооружения_Аналоги_Недвижимость" xfId="1418"/>
    <cellStyle name="_060621_Расчет Здания и сооружения_Аналоги_Недвижимость_080521_Рязань_пром" xfId="1419"/>
    <cellStyle name="_060621_Расчет Здания и сооружения_Книга2" xfId="1420"/>
    <cellStyle name="_060621_Расчет Здания и сооружения_Книга2_071015_Расчет" xfId="1421"/>
    <cellStyle name="_060621_Расчет Здания и сооружения_Корректировка на площадь (Москва)" xfId="1422"/>
    <cellStyle name="_060621_Расчет Здания и сооружения_Корректировки" xfId="1423"/>
    <cellStyle name="_060621_Расчет Здания и сооружения_Макро декабрь 2005" xfId="1424"/>
    <cellStyle name="_060621_Расчет Здания и сооружения_расчет кувшиново квартира" xfId="1425"/>
    <cellStyle name="_060621_Расчет Здания и сооружения_расчет кувшиново квартира_081007_Расчет земельного участка, Альметьевск" xfId="1426"/>
    <cellStyle name="_060622_Расчет Зд и соор_Новотит" xfId="1427"/>
    <cellStyle name="_060622_Расчет Зд и соор_Новотит_070302_Модель доходника" xfId="1428"/>
    <cellStyle name="_060622_Расчет Зд и соор_Новотит_070302_Модель доходника_071015_Расчет" xfId="1429"/>
    <cellStyle name="_060622_Расчет Зд и соор_Новотит_070608_НЕФАЗ-анализ_прибыльности" xfId="1430"/>
    <cellStyle name="_060622_Расчет Зд и соор_Новотит_070608_НЕФАЗ-анализ_прибыльности__Расчет-ДП_Лагом" xfId="1431"/>
    <cellStyle name="_060622_Расчет Зд и соор_Новотит_070608_НЕФАЗ-анализ_прибыльности_071015_Расчет" xfId="1432"/>
    <cellStyle name="_060622_Расчет Зд и соор_Новотит_070608_НЕФАЗ-анализ_прибыльности_071219 ДП_Лагом_new макро с изменениями" xfId="1433"/>
    <cellStyle name="_060622_Расчет Зд и соор_Новотит_070608_НЕФАЗ-анализ_прибыльности_071225_Damodaran" xfId="1434"/>
    <cellStyle name="_060622_Расчет Зд и соор_Новотит_070608_НЕФАЗ-анализ_прибыльности_071225_ДП_Аэроферст" xfId="1435"/>
    <cellStyle name="_060622_Расчет Зд и соор_Новотит_070809_Модель доходника (макро-апрель с долгосрочным прогнозом от 24.07.07)" xfId="1436"/>
    <cellStyle name="_060622_Расчет Зд и соор_Новотит_070809_Модель доходника (макро-апрель с долгосрочным прогнозом от 24.07.07)_071015_Расчет" xfId="1437"/>
    <cellStyle name="_060622_Расчет Зд и соор_Новотит_071015_Расчет" xfId="1438"/>
    <cellStyle name="_060622_Расчет Зд и соор_Новотит_071121_ЧА_Лагом" xfId="1439"/>
    <cellStyle name="_060622_Расчет Зд и соор_Новотит_071121_ЧА_Лагом__Расчет-ДП_Лагом" xfId="1440"/>
    <cellStyle name="_060622_Расчет Зд и соор_Новотит_080521_Рязань_пром" xfId="1441"/>
    <cellStyle name="_060622_Расчет Зд и соор_Новотит_Книга2" xfId="1442"/>
    <cellStyle name="_060622_Расчет Зд и соор_Новотит_Книга2_071015_Расчет" xfId="1443"/>
    <cellStyle name="_060622_Расчет Зд и соор_Новотит_Корректировка на площадь (Москва)" xfId="1444"/>
    <cellStyle name="_060622_Расчет Зд и соор_Новотит_Корректировка на площадь (Москва)_081007_Расчет земельного участка, Альметьевск" xfId="1445"/>
    <cellStyle name="_060622_Расчет Зд и соор_Новотит_Макро декабрь 2005" xfId="1446"/>
    <cellStyle name="_060622_Расчет имущества_sample" xfId="1447"/>
    <cellStyle name="_060704_Расчет_доходный" xfId="1448"/>
    <cellStyle name="_060726_Расчет зданий с НВИ на всё" xfId="1449"/>
    <cellStyle name="_060728_Расчет" xfId="1450"/>
    <cellStyle name="_060728_Расчет_080521_Рязань_пром" xfId="1451"/>
    <cellStyle name="_060804_Расчет зданий" xfId="1452"/>
    <cellStyle name="_060804_Расчет_прочее движимое имущество" xfId="1453"/>
    <cellStyle name="_060809_Кристалл_расчет" xfId="1454"/>
    <cellStyle name="_060809_Кристалл_расчет_080521_Рязань_пром" xfId="1455"/>
    <cellStyle name="_060812_Автопарк" xfId="1456"/>
    <cellStyle name="_060812_Расчет Здания и сооружения" xfId="1457"/>
    <cellStyle name="_060812_Расчет Здания и сооружения 2" xfId="1458"/>
    <cellStyle name="_060812_Расчет Здания и сооружения_071016_Расчет_Арзамас-1" xfId="1459"/>
    <cellStyle name="_060812_Расчет Здания и сооружения_071016_Расчет_Арзамас-1_080521_Рязань_пром" xfId="1460"/>
    <cellStyle name="_060812_Расчет Здания и сооружения_071017_Расчет_Арзамас-1" xfId="1461"/>
    <cellStyle name="_060812_Расчет Здания и сооружения_071017_Расчет_Арзамас-1_080521_Рязань_пром" xfId="1462"/>
    <cellStyle name="_060812_Расчет Здания и сооружения_071112_Расчет_Сооружения" xfId="1463"/>
    <cellStyle name="_060812_Расчет Здания и сооружения_071112_Расчет_Сооружения_081007_Расчет земельного участка, Альметьевск" xfId="1464"/>
    <cellStyle name="_060812_Расчет Здания и сооружения_071203_Расчет_Ростов-на-Дону" xfId="1465"/>
    <cellStyle name="_060812_Расчет Здания и сооружения_071203_Расчет_Ростов-на-Дону_080521_Рязань_пром" xfId="1466"/>
    <cellStyle name="_060812_Расчет Здания и сооружения_071203_Расчет_Ростов-на-Дону_080521_Рязань_пром_081007_Расчет земельного участка, Альметьевск" xfId="1467"/>
    <cellStyle name="_060812_Расчет Здания и сооружения_080128_Шаблон_Здания" xfId="1468"/>
    <cellStyle name="_060812_Расчет Здания и сооружения_080128_Шаблон_Здания_081007_Расчет земельного участка, Альметьевск" xfId="1469"/>
    <cellStyle name="_060812_Расчет Здания и сооружения_080131_Расчет_Алексин" xfId="1470"/>
    <cellStyle name="_060812_Расчет Здания и сооружения_080131_Расчет_Алексин_081007_Расчет земельного участка, Альметьевск" xfId="1471"/>
    <cellStyle name="_060812_Расчет Здания и сооружения_080131_Расчет_сравнение_Алексин" xfId="1472"/>
    <cellStyle name="_060812_Расчет Здания и сооружения_080131_Расчет_сравнение_Алексин_081007_Расчет земельного участка, Альметьевск" xfId="1473"/>
    <cellStyle name="_060812_Расчет Здания и сооружения_080204_Список зданий_Баховка" xfId="1474"/>
    <cellStyle name="_060812_Расчет Здания и сооружения_080204_Список зданий_Баховка_081007_Расчет земельного участка, Альметьевск" xfId="1475"/>
    <cellStyle name="_060812_Расчет Здания и сооружения_080205_Гр_1_2_НУ_ВИС_18" xfId="1476"/>
    <cellStyle name="_060812_Расчет Здания и сооружения_080205_Гр_1_2_НУ_ВИС_18_081007_Расчет земельного участка, Альметьевск" xfId="1477"/>
    <cellStyle name="_060812_Расчет Здания и сооружения_080211_Гр_1_2_НУ_ВИС_18" xfId="1478"/>
    <cellStyle name="_060812_Расчет Здания и сооружения_080211_Гр_1_2_НУ_ВИС_18_081007_Расчет земельного участка, Альметьевск" xfId="1479"/>
    <cellStyle name="_060812_Расчет Здания и сооружения_080211_Расчет_по_шаблону_Баховка" xfId="1480"/>
    <cellStyle name="_060812_Расчет Здания и сооружения_080211_Расчет_по_шаблону_Баховка_081007_Расчет земельного участка, Альметьевск" xfId="1481"/>
    <cellStyle name="_060812_Расчет Здания и сооружения_080211_Расчет_сооружения" xfId="1482"/>
    <cellStyle name="_060812_Расчет Здания и сооружения_080211_Расчет_сооружения_081007_Расчет земельного участка, Альметьевск" xfId="1483"/>
    <cellStyle name="_060812_Расчет Здания и сооружения_080214_Описание_ЗУ_Каменская" xfId="1484"/>
    <cellStyle name="_060812_Расчет Здания и сооружения_080214_Описание_ЗУ_Каменская_081007_Расчет земельного участка, Альметьевск" xfId="1485"/>
    <cellStyle name="_060812_Расчет Здания и сооружения_080306_Шаблон_Здания" xfId="1486"/>
    <cellStyle name="_060812_Расчет Здания и сооружения_080411_Расчет_ОС_Лыжная база_пров" xfId="1487"/>
    <cellStyle name="_060812_Расчет Здания и сооружения_080411_Расчет_ОС_Лыжная база_пров_081007_Расчет земельного участка, Альметьевск" xfId="1488"/>
    <cellStyle name="_060812_Расчет Здания и сооружения_080415_Расчет" xfId="1489"/>
    <cellStyle name="_060812_Расчет Здания и сооружения_080415_Расчет_081007_Расчет земельного участка, Альметьевск" xfId="1490"/>
    <cellStyle name="_060812_Расчет Здания и сооружения_080422_Расчет_Строительная без земли" xfId="1491"/>
    <cellStyle name="_060812_Расчет Здания и сооружения_080422_Расчет_Строительная без земли_081007_Расчет земельного участка, Альметьевск" xfId="1492"/>
    <cellStyle name="_060812_Расчет Здания и сооружения_080505_Здания_Рязань" xfId="1493"/>
    <cellStyle name="_060812_Расчет Здания и сооружения_080505_Здания_Рязань_080521_Рязань_пром" xfId="1494"/>
    <cellStyle name="_060812_Расчет Здания и сооружения_080521_Здания_Заинск" xfId="1495"/>
    <cellStyle name="_060812_Расчет Здания и сооружения_080521_Рязань_пром" xfId="1496"/>
    <cellStyle name="_060812_Расчет Здания и сооружения_080521_Рязань_пром_081007_Расчет земельного участка, Альметьевск" xfId="1497"/>
    <cellStyle name="_060812_Расчет Здания и сооружения_081105_Расчет по доходному подходу" xfId="1498"/>
    <cellStyle name="_060812_Расчет Здания и сооружения_091030_Расчет_сравн_база Й-О (испр)" xfId="1499"/>
    <cellStyle name="_060812_Расчет Здания и сооружения_Аналоги_Недвижимость" xfId="1500"/>
    <cellStyle name="_060812_Расчет Здания и сооружения_Аналоги_Недвижимость_080521_Рязань_пром" xfId="1501"/>
    <cellStyle name="_060812_Расчет Здания и сооружения_Корректировка на площадь (Москва)" xfId="1502"/>
    <cellStyle name="_060812_Расчет Здания и сооружения_Корректировки" xfId="1503"/>
    <cellStyle name="_060812_Расчет Здания и сооружения_расчет кувшиново квартира" xfId="1504"/>
    <cellStyle name="_060812_Расчет Здания и сооружения_расчет кувшиново квартира_081007_Расчет земельного участка, Альметьевск" xfId="1505"/>
    <cellStyle name="_060816_ча" xfId="1506"/>
    <cellStyle name="_060818_ча" xfId="1507"/>
    <cellStyle name="_060819_расчет_сравнительный" xfId="1508"/>
    <cellStyle name="_060819_расчет_сравнительный_080521_Рязань_пром" xfId="1509"/>
    <cellStyle name="_060928_Доходный" xfId="1510"/>
    <cellStyle name="_061024_для болванки" xfId="1511"/>
    <cellStyle name="_061026_Расчет ТС" xfId="1512"/>
    <cellStyle name="_061030_Расчет" xfId="1513"/>
    <cellStyle name="_061030_Расчет оборудование" xfId="1514"/>
    <cellStyle name="_061116_вар_Доходный" xfId="1515"/>
    <cellStyle name="_061127_Модель доходника" xfId="1516"/>
    <cellStyle name="_061128_Расчет имущество" xfId="1517"/>
    <cellStyle name="_061205_КАМАЗ" xfId="1518"/>
    <cellStyle name="_061224_Расчет СП и ДП" xfId="1519"/>
    <cellStyle name="_0631013_ча" xfId="1520"/>
    <cellStyle name="_070118_СПб" xfId="1521"/>
    <cellStyle name="_070118_СПб_081007_Расчет земельного участка, Альметьевск" xfId="1522"/>
    <cellStyle name="_070119_Ставка H" xfId="1523"/>
    <cellStyle name="_070129 мельница_сравн" xfId="1524"/>
    <cellStyle name="_070201 Расчет оборудование_Ш" xfId="1525"/>
    <cellStyle name="_070201 Расчет оборудование_Ш 2" xfId="1526"/>
    <cellStyle name="_070201 Расчет оборудование_Ш_071016_Расчет_Арзамас-1" xfId="1527"/>
    <cellStyle name="_070201 Расчет оборудование_Ш_071016_Расчет_Арзамас-1_080521_Рязань_пром" xfId="1528"/>
    <cellStyle name="_070201 Расчет оборудование_Ш_071017_Расчет_Арзамас-1" xfId="1529"/>
    <cellStyle name="_070201 Расчет оборудование_Ш_071017_Расчет_Арзамас-1_080521_Рязань_пром" xfId="1530"/>
    <cellStyle name="_070201 Расчет оборудование_Ш_071130_Расчет_Смоленск" xfId="1531"/>
    <cellStyle name="_070201 Расчет оборудование_Ш_071130_Расчет_Смоленск_080521_Рязань_пром" xfId="1532"/>
    <cellStyle name="_070201 Расчет оборудование_Ш_071130_Расчет_Смоленск_080521_Рязань_пром_081007_Расчет земельного участка, Альметьевск" xfId="1533"/>
    <cellStyle name="_070201 Расчет оборудование_Ш_071203_Расчет_Казань" xfId="1534"/>
    <cellStyle name="_070201 Расчет оборудование_Ш_071203_Расчет_Казань_080521_Рязань_пром" xfId="1535"/>
    <cellStyle name="_070201 Расчет оборудование_Ш_071203_Расчет_Казань_080521_Рязань_пром_081007_Расчет земельного участка, Альметьевск" xfId="1536"/>
    <cellStyle name="_070201 Расчет оборудование_Ш_071203_Расчет_Ростов-на-Дону" xfId="1537"/>
    <cellStyle name="_070201 Расчет оборудование_Ш_071203_Расчет_Ростов-на-Дону_080521_Рязань_пром" xfId="1538"/>
    <cellStyle name="_070201 Расчет оборудование_Ш_071203_Расчет_Ростов-на-Дону_080521_Рязань_пром_081007_Расчет земельного участка, Альметьевск" xfId="1539"/>
    <cellStyle name="_070201 Расчет оборудование_Ш_071225_Расчет_зем" xfId="1540"/>
    <cellStyle name="_070201 Расчет оборудование_Ш_071225_Расчет_зем 2" xfId="1541"/>
    <cellStyle name="_070201 Расчет оборудование_Ш_071225_Расчет_зем_091030_Расчет_сравн_база Й-О (испр)" xfId="1542"/>
    <cellStyle name="_070201 Расчет оборудование_Ш_080110_Воронеж" xfId="1543"/>
    <cellStyle name="_070201 Расчет оборудование_Ш_080110_Воронеж_080521_Рязань_пром" xfId="1544"/>
    <cellStyle name="_070201 Расчет оборудование_Ш_080110_Воронеж_080521_Рязань_пром_081007_Расчет земельного участка, Альметьевск" xfId="1545"/>
    <cellStyle name="_070201 Расчет оборудование_Ш_080114_Воронеж" xfId="1546"/>
    <cellStyle name="_070201 Расчет оборудование_Ш_080114_Воронеж_080521_Рязань_пром" xfId="1547"/>
    <cellStyle name="_070201 Расчет оборудование_Ш_080114_Воронеж_080521_Рязань_пром_081007_Расчет земельного участка, Альметьевск" xfId="1548"/>
    <cellStyle name="_070201 Расчет оборудование_Ш_080213_Расчет_зем" xfId="1549"/>
    <cellStyle name="_070201 Расчет оборудование_Ш_080213_Расчет_зем 2" xfId="1550"/>
    <cellStyle name="_070201 Расчет оборудование_Ш_080213_Расчет_зем_091030_Расчет_сравн_база Й-О (испр)" xfId="1551"/>
    <cellStyle name="_070201 Расчет оборудование_Ш_080328_Расчет_Земли в Кургане" xfId="1552"/>
    <cellStyle name="_070201 Расчет оборудование_Ш_080328_Расчет_Земли в Кургане_080521_Рязань_пром" xfId="1553"/>
    <cellStyle name="_070201 Расчет оборудование_Ш_080414_Расчет Баз" xfId="1554"/>
    <cellStyle name="_070201 Расчет оборудование_Ш_080414_Расчет Баз_080521_Рязань_пром" xfId="1555"/>
    <cellStyle name="_070201 Расчет оборудование_Ш_080415_Расчет" xfId="1556"/>
    <cellStyle name="_070201 Расчет оборудование_Ш_080415_Расчет_081007_Расчет земельного участка, Альметьевск" xfId="1557"/>
    <cellStyle name="_070201 Расчет оборудование_Ш_080422_Расчет_Строительная без земли" xfId="1558"/>
    <cellStyle name="_070201 Расчет оборудование_Ш_080422_Расчет_Строительная без земли_081007_Расчет земельного участка, Альметьевск" xfId="1559"/>
    <cellStyle name="_070201 Расчет оборудование_Ш_080424_ Курган" xfId="1560"/>
    <cellStyle name="_070201 Расчет оборудование_Ш_080424_ Курган_080521_Рязань_пром" xfId="1561"/>
    <cellStyle name="_070201 Расчет оборудование_Ш_080424_ Курган_080521_Рязань_пром_081007_Расчет земельного участка, Альметьевск" xfId="1562"/>
    <cellStyle name="_070201 Расчет оборудование_Ш_080521_Рязань_пром" xfId="1563"/>
    <cellStyle name="_070201 Расчет оборудование_Ш_081105_Расчет по доходному подходу" xfId="1564"/>
    <cellStyle name="_070201 Расчет оборудование_Ш_091030_Расчет_сравн_база Й-О (испр)" xfId="1565"/>
    <cellStyle name="_070201 Расчет оборудование_Ш_Корректировка на площадь (Москва)" xfId="1566"/>
    <cellStyle name="_070201 Расчет оборудование_Ш_Корректировка на площадь (Москва)_081007_Расчет земельного участка, Альметьевск" xfId="1567"/>
    <cellStyle name="_070201 Расчет оборудование_Ш_Корректировки" xfId="1568"/>
    <cellStyle name="_070206_Стадион Кировец-анализ_прибыльности" xfId="1569"/>
    <cellStyle name="_070213_Группа_13" xfId="1570"/>
    <cellStyle name="_070409_Расчет Здания" xfId="13683"/>
    <cellStyle name="_070409_Расчет Здания_080408_Расчеты_МеталлИнвест" xfId="13684"/>
    <cellStyle name="_070409_Расчет Здания_ИСХ_ПАРАМ_КЧХК" xfId="13685"/>
    <cellStyle name="_070409_Расчет Здания_модели" xfId="13686"/>
    <cellStyle name="_070409_Расчет Здания_модельИрина" xfId="13687"/>
    <cellStyle name="_070409_Расчет Здания_модельИрина_Книга2" xfId="13688"/>
    <cellStyle name="_070409_Расчет Здания_Оборудование" xfId="13689"/>
    <cellStyle name="_070409_Расчет Здания_Расчет грузопод. обор." xfId="13690"/>
    <cellStyle name="_070409_Расчет Здания_Расчет котлы паровые, водогр,теплообменники" xfId="13691"/>
    <cellStyle name="_070409_Расчет Здания_Расчет сварочное оборуд" xfId="13692"/>
    <cellStyle name="_070409_Расчет Здания_Расчет станки (version 1)" xfId="13693"/>
    <cellStyle name="_070411_РАСЧЕТ ДВИЖ" xfId="1571"/>
    <cellStyle name="_070411_РАСЧЕТ ДВИЖ_071130_Расчет_Смоленск" xfId="1572"/>
    <cellStyle name="_070411_РАСЧЕТ ДВИЖ_071130_Расчет_Смоленск_080521_Рязань_пром" xfId="1573"/>
    <cellStyle name="_070411_РАСЧЕТ ДВИЖ_071130_Расчет_Смоленск_080521_Рязань_пром_081007_Расчет земельного участка, Альметьевск" xfId="1574"/>
    <cellStyle name="_070411_РАСЧЕТ ДВИЖ_071226_Пермь (испр)" xfId="1575"/>
    <cellStyle name="_070411_РАСЧЕТ ДВИЖ_071226_Пермь (испр)_080521_Рязань_пром" xfId="1576"/>
    <cellStyle name="_070411_РАСЧЕТ ДВИЖ_071226_Пермь (испр)_080521_Рязань_пром_081007_Расчет земельного участка, Альметьевск" xfId="1577"/>
    <cellStyle name="_070411_РАСЧЕТ ДВИЖ_080110_Воронеж" xfId="1578"/>
    <cellStyle name="_070411_РАСЧЕТ ДВИЖ_080110_Воронеж_080521_Рязань_пром" xfId="1579"/>
    <cellStyle name="_070411_РАСЧЕТ ДВИЖ_080110_Воронеж_080521_Рязань_пром_081007_Расчет земельного участка, Альметьевск" xfId="1580"/>
    <cellStyle name="_070411_РАСЧЕТ ДВИЖ_080114_Воронеж" xfId="1581"/>
    <cellStyle name="_070411_РАСЧЕТ ДВИЖ_080114_Воронеж_080521_Рязань_пром" xfId="1582"/>
    <cellStyle name="_070411_РАСЧЕТ ДВИЖ_080114_Воронеж_080521_Рязань_пром_081007_Расчет земельного участка, Альметьевск" xfId="1583"/>
    <cellStyle name="_070411_РАСЧЕТ ДВИЖ_080521_Рязань_пром" xfId="1584"/>
    <cellStyle name="_070411_РАСЧЕТ ДВИЖ_Корректировка на площадь (Москва)" xfId="1585"/>
    <cellStyle name="_070411_РАСЧЕТ ДВИЖ_Корректировка на площадь (Москва)_081007_Расчет земельного участка, Альметьевск" xfId="1586"/>
    <cellStyle name="_070425_Ставка КАМАЗ" xfId="1587"/>
    <cellStyle name="_070511_Расчет_земля" xfId="1588"/>
    <cellStyle name="_070601_Расчет_Каз (от ИРГ)" xfId="1589"/>
    <cellStyle name="_070604_Модель доходника" xfId="1590"/>
    <cellStyle name="_070607_Владимир торговые" xfId="1591"/>
    <cellStyle name="_070720_Расчет резерва" xfId="1592"/>
    <cellStyle name="_070818в_Расчет прочее" xfId="1593"/>
    <cellStyle name="_070828 Расчет_земля" xfId="1594"/>
    <cellStyle name="_070830_Расчет ТС" xfId="1595"/>
    <cellStyle name="_070905_Расчет А" xfId="1596"/>
    <cellStyle name="_070906_Расчет земля Р" xfId="1597"/>
    <cellStyle name="_070908_Расчет земля Т" xfId="1598"/>
    <cellStyle name="_070911_Расчет ЗУ_Т" xfId="1599"/>
    <cellStyle name="_070913_расчет сравнительный" xfId="1600"/>
    <cellStyle name="_070913_расчет сравнительный 2" xfId="1601"/>
    <cellStyle name="_070913_расчет сравнительный_091030_Расчет_сравн_база Й-О (испр)" xfId="1602"/>
    <cellStyle name="_07092_Расчет_площадей_Казань" xfId="1603"/>
    <cellStyle name="_07092_Расчет_площадей_Казань_071016_Расчет_Арзамас-1" xfId="1604"/>
    <cellStyle name="_07092_Расчет_площадей_Казань_071016_Расчет_Арзамас-1_080521_Рязань_пром" xfId="1605"/>
    <cellStyle name="_07092_Расчет_площадей_Казань_071017_Расчет_Арзамас-1" xfId="1606"/>
    <cellStyle name="_07092_Расчет_площадей_Казань_071017_Расчет_Арзамас-1_080521_Рязань_пром" xfId="1607"/>
    <cellStyle name="_07092_Расчет_площадей_Казань_071130_Расчет_Смоленск" xfId="1608"/>
    <cellStyle name="_07092_Расчет_площадей_Казань_071130_Расчет_Смоленск_080521_Рязань_пром" xfId="1609"/>
    <cellStyle name="_07092_Расчет_площадей_Казань_071130_Расчет_Смоленск_080521_Рязань_пром_081007_Расчет земельного участка, Альметьевск" xfId="1610"/>
    <cellStyle name="_07092_Расчет_площадей_Казань_071203_Расчет_Казань" xfId="1611"/>
    <cellStyle name="_07092_Расчет_площадей_Казань_071203_Расчет_Казань_080521_Рязань_пром" xfId="1612"/>
    <cellStyle name="_07092_Расчет_площадей_Казань_071203_Расчет_Казань_080521_Рязань_пром_081007_Расчет земельного участка, Альметьевск" xfId="1613"/>
    <cellStyle name="_07092_Расчет_площадей_Казань_071203_Расчет_Ростов-на-Дону" xfId="1614"/>
    <cellStyle name="_07092_Расчет_площадей_Казань_071203_Расчет_Ростов-на-Дону_080521_Рязань_пром" xfId="1615"/>
    <cellStyle name="_07092_Расчет_площадей_Казань_071203_Расчет_Ростов-на-Дону_080521_Рязань_пром_081007_Расчет земельного участка, Альметьевск" xfId="1616"/>
    <cellStyle name="_07092_Расчет_площадей_Казань_080110_Воронеж" xfId="1617"/>
    <cellStyle name="_07092_Расчет_площадей_Казань_080110_Воронеж_080521_Рязань_пром" xfId="1618"/>
    <cellStyle name="_07092_Расчет_площадей_Казань_080110_Воронеж_080521_Рязань_пром_081007_Расчет земельного участка, Альметьевск" xfId="1619"/>
    <cellStyle name="_07092_Расчет_площадей_Казань_080114_Воронеж" xfId="1620"/>
    <cellStyle name="_07092_Расчет_площадей_Казань_080114_Воронеж_080521_Рязань_пром" xfId="1621"/>
    <cellStyle name="_07092_Расчет_площадей_Казань_080114_Воронеж_080521_Рязань_пром_081007_Расчет земельного участка, Альметьевск" xfId="1622"/>
    <cellStyle name="_07092_Расчет_площадей_Казань_080414_Расчет Баз" xfId="1623"/>
    <cellStyle name="_07092_Расчет_площадей_Казань_080414_Расчет Баз_080521_Рязань_пром" xfId="1624"/>
    <cellStyle name="_07092_Расчет_площадей_Казань_080415_Расчет" xfId="1625"/>
    <cellStyle name="_07092_Расчет_площадей_Казань_080415_Расчет_081007_Расчет земельного участка, Альметьевск" xfId="1626"/>
    <cellStyle name="_07092_Расчет_площадей_Казань_080422_Расчет_Строительная без земли" xfId="1627"/>
    <cellStyle name="_07092_Расчет_площадей_Казань_080422_Расчет_Строительная без земли_081007_Расчет земельного участка, Альметьевск" xfId="1628"/>
    <cellStyle name="_07092_Расчет_площадей_Казань_080424_ Курган" xfId="1629"/>
    <cellStyle name="_07092_Расчет_площадей_Казань_080424_ Курган_080521_Рязань_пром" xfId="1630"/>
    <cellStyle name="_07092_Расчет_площадей_Казань_080424_ Курган_080521_Рязань_пром_081007_Расчет земельного участка, Альметьевск" xfId="1631"/>
    <cellStyle name="_07092_Расчет_площадей_Казань_080521_Рязань_пром" xfId="1632"/>
    <cellStyle name="_07092_Расчет_площадей_Казань_Корректировка на площадь (Москва)" xfId="1633"/>
    <cellStyle name="_07092_Расчет_площадей_Казань_Корректировка на площадь (Москва)_081007_Расчет земельного участка, Альметьевск" xfId="1634"/>
    <cellStyle name="_070921_Расчет база" xfId="1635"/>
    <cellStyle name="_070921_Расчет_Арзамас" xfId="1636"/>
    <cellStyle name="_070922_Расчет_Тамбов" xfId="1637"/>
    <cellStyle name="_070922_Расчет_Тамбов_071130_Расчет_Смоленск" xfId="1638"/>
    <cellStyle name="_070922_Расчет_Тамбов_071130_Расчет_Смоленск_080521_Рязань_пром" xfId="1639"/>
    <cellStyle name="_070922_Расчет_Тамбов_071130_Расчет_Смоленск_080521_Рязань_пром_081007_Расчет земельного участка, Альметьевск" xfId="1640"/>
    <cellStyle name="_070922_Расчет_Тамбов_071203_Расчет_Казань" xfId="1641"/>
    <cellStyle name="_070922_Расчет_Тамбов_071203_Расчет_Казань_080521_Рязань_пром" xfId="1642"/>
    <cellStyle name="_070922_Расчет_Тамбов_071203_Расчет_Казань_080521_Рязань_пром_081007_Расчет земельного участка, Альметьевск" xfId="1643"/>
    <cellStyle name="_070922_Расчет_Тамбов_071203_Расчет_Ростов-на-Дону" xfId="1644"/>
    <cellStyle name="_070922_Расчет_Тамбов_071203_Расчет_Ростов-на-Дону_080521_Рязань_пром" xfId="1645"/>
    <cellStyle name="_070922_Расчет_Тамбов_071203_Расчет_Ростов-на-Дону_080521_Рязань_пром_081007_Расчет земельного участка, Альметьевск" xfId="1646"/>
    <cellStyle name="_070922_Расчет_Тамбов_080110_Воронеж" xfId="1647"/>
    <cellStyle name="_070922_Расчет_Тамбов_080110_Воронеж_080521_Рязань_пром" xfId="1648"/>
    <cellStyle name="_070922_Расчет_Тамбов_080110_Воронеж_080521_Рязань_пром_081007_Расчет земельного участка, Альметьевск" xfId="1649"/>
    <cellStyle name="_070922_Расчет_Тамбов_080114_Воронеж" xfId="1650"/>
    <cellStyle name="_070922_Расчет_Тамбов_080114_Воронеж_080521_Рязань_пром" xfId="1651"/>
    <cellStyle name="_070922_Расчет_Тамбов_080114_Воронеж_080521_Рязань_пром_081007_Расчет земельного участка, Альметьевск" xfId="1652"/>
    <cellStyle name="_070922_Расчет_Тамбов_080414_Расчет Баз" xfId="1653"/>
    <cellStyle name="_070922_Расчет_Тамбов_080414_Расчет Баз_080521_Рязань_пром" xfId="1654"/>
    <cellStyle name="_070922_Расчет_Тамбов_080415_Расчет" xfId="1655"/>
    <cellStyle name="_070922_Расчет_Тамбов_080415_Расчет_081007_Расчет земельного участка, Альметьевск" xfId="1656"/>
    <cellStyle name="_070922_Расчет_Тамбов_080422_Расчет_Строительная без земли" xfId="1657"/>
    <cellStyle name="_070922_Расчет_Тамбов_080422_Расчет_Строительная без земли_081007_Расчет земельного участка, Альметьевск" xfId="1658"/>
    <cellStyle name="_070922_Расчет_Тамбов_080424_ Курган" xfId="1659"/>
    <cellStyle name="_070922_Расчет_Тамбов_080424_ Курган_080521_Рязань_пром" xfId="1660"/>
    <cellStyle name="_070922_Расчет_Тамбов_080424_ Курган_080521_Рязань_пром_081007_Расчет земельного участка, Альметьевск" xfId="1661"/>
    <cellStyle name="_070922_Расчет_Тамбов_080521_Рязань_пром" xfId="1662"/>
    <cellStyle name="_070922_Расчет_Тамбов_Корректировка на площадь (Москва)" xfId="1663"/>
    <cellStyle name="_070922_Расчет_Тамбов_Корректировка на площадь (Москва)_081007_Расчет земельного участка, Альметьевск" xfId="1664"/>
    <cellStyle name="_070923_Расчет_недвижимости_Омск" xfId="1665"/>
    <cellStyle name="_070925_Расчет_Зданий" xfId="1666"/>
    <cellStyle name="_070925_Расчет_Зданий (version 1)" xfId="1667"/>
    <cellStyle name="_070925_Расчет_Зданий (version 1)_071016_Расчет_Арзамас-1" xfId="1668"/>
    <cellStyle name="_070925_Расчет_Зданий (version 1)_071016_Расчет_Арзамас-1_080521_Рязань_пром" xfId="1669"/>
    <cellStyle name="_070925_Расчет_Зданий (version 1)_071017_Расчет_Арзамас-1" xfId="1670"/>
    <cellStyle name="_070925_Расчет_Зданий (version 1)_071017_Расчет_Арзамас-1_080521_Рязань_пром" xfId="1671"/>
    <cellStyle name="_070925_Расчет_Зданий (version 1)_071130_Расчет_Смоленск" xfId="1672"/>
    <cellStyle name="_070925_Расчет_Зданий (version 1)_071130_Расчет_Смоленск_080521_Рязань_пром" xfId="1673"/>
    <cellStyle name="_070925_Расчет_Зданий (version 1)_071130_Расчет_Смоленск_080521_Рязань_пром_081007_Расчет земельного участка, Альметьевск" xfId="1674"/>
    <cellStyle name="_070925_Расчет_Зданий (version 1)_071203_Расчет_Казань" xfId="1675"/>
    <cellStyle name="_070925_Расчет_Зданий (version 1)_071203_Расчет_Казань_080521_Рязань_пром" xfId="1676"/>
    <cellStyle name="_070925_Расчет_Зданий (version 1)_071203_Расчет_Казань_080521_Рязань_пром_081007_Расчет земельного участка, Альметьевск" xfId="1677"/>
    <cellStyle name="_070925_Расчет_Зданий (version 1)_071203_Расчет_Ростов-на-Дону" xfId="1678"/>
    <cellStyle name="_070925_Расчет_Зданий (version 1)_071203_Расчет_Ростов-на-Дону_080521_Рязань_пром" xfId="1679"/>
    <cellStyle name="_070925_Расчет_Зданий (version 1)_071203_Расчет_Ростов-на-Дону_080521_Рязань_пром_081007_Расчет земельного участка, Альметьевск" xfId="1680"/>
    <cellStyle name="_070925_Расчет_Зданий (version 1)_080110_Воронеж" xfId="1681"/>
    <cellStyle name="_070925_Расчет_Зданий (version 1)_080110_Воронеж_080521_Рязань_пром" xfId="1682"/>
    <cellStyle name="_070925_Расчет_Зданий (version 1)_080110_Воронеж_080521_Рязань_пром_081007_Расчет земельного участка, Альметьевск" xfId="1683"/>
    <cellStyle name="_070925_Расчет_Зданий (version 1)_080114_Воронеж" xfId="1684"/>
    <cellStyle name="_070925_Расчет_Зданий (version 1)_080114_Воронеж_080521_Рязань_пром" xfId="1685"/>
    <cellStyle name="_070925_Расчет_Зданий (version 1)_080114_Воронеж_080521_Рязань_пром_081007_Расчет земельного участка, Альметьевск" xfId="1686"/>
    <cellStyle name="_070925_Расчет_Зданий (version 1)_080414_Расчет Баз" xfId="1687"/>
    <cellStyle name="_070925_Расчет_Зданий (version 1)_080414_Расчет Баз_080521_Рязань_пром" xfId="1688"/>
    <cellStyle name="_070925_Расчет_Зданий (version 1)_080415_Расчет" xfId="1689"/>
    <cellStyle name="_070925_Расчет_Зданий (version 1)_080415_Расчет_081007_Расчет земельного участка, Альметьевск" xfId="1690"/>
    <cellStyle name="_070925_Расчет_Зданий (version 1)_080422_Расчет_Строительная без земли" xfId="1691"/>
    <cellStyle name="_070925_Расчет_Зданий (version 1)_080422_Расчет_Строительная без земли_081007_Расчет земельного участка, Альметьевск" xfId="1692"/>
    <cellStyle name="_070925_Расчет_Зданий (version 1)_080424_ Курган" xfId="1693"/>
    <cellStyle name="_070925_Расчет_Зданий (version 1)_080424_ Курган_080521_Рязань_пром" xfId="1694"/>
    <cellStyle name="_070925_Расчет_Зданий (version 1)_080424_ Курган_080521_Рязань_пром_081007_Расчет земельного участка, Альметьевск" xfId="1695"/>
    <cellStyle name="_070925_Расчет_Зданий (version 1)_080521_Рязань_пром" xfId="1696"/>
    <cellStyle name="_070925_Расчет_Зданий (version 1)_Корректировка на площадь (Москва)" xfId="1697"/>
    <cellStyle name="_070925_Расчет_Зданий (version 1)_Корректировка на площадь (Москва)_081007_Расчет земельного участка, Альметьевск" xfId="1698"/>
    <cellStyle name="_070925_Расчет_Зданий_071016_Расчет_Арзамас-1" xfId="1699"/>
    <cellStyle name="_070925_Расчет_Зданий_071016_Расчет_Арзамас-1_080521_Рязань_пром" xfId="1700"/>
    <cellStyle name="_070925_Расчет_Зданий_071017_Расчет_Арзамас-1" xfId="1701"/>
    <cellStyle name="_070925_Расчет_Зданий_071017_Расчет_Арзамас-1_080521_Рязань_пром" xfId="1702"/>
    <cellStyle name="_070925_Расчет_Зданий_071130_Расчет_Смоленск" xfId="1703"/>
    <cellStyle name="_070925_Расчет_Зданий_071130_Расчет_Смоленск_080521_Рязань_пром" xfId="1704"/>
    <cellStyle name="_070925_Расчет_Зданий_071130_Расчет_Смоленск_080521_Рязань_пром_081007_Расчет земельного участка, Альметьевск" xfId="1705"/>
    <cellStyle name="_070925_Расчет_Зданий_071203_Расчет_Казань" xfId="1706"/>
    <cellStyle name="_070925_Расчет_Зданий_071203_Расчет_Казань_080521_Рязань_пром" xfId="1707"/>
    <cellStyle name="_070925_Расчет_Зданий_071203_Расчет_Казань_080521_Рязань_пром_081007_Расчет земельного участка, Альметьевск" xfId="1708"/>
    <cellStyle name="_070925_Расчет_Зданий_071203_Расчет_Ростов-на-Дону" xfId="1709"/>
    <cellStyle name="_070925_Расчет_Зданий_071203_Расчет_Ростов-на-Дону_080521_Рязань_пром" xfId="1710"/>
    <cellStyle name="_070925_Расчет_Зданий_071203_Расчет_Ростов-на-Дону_080521_Рязань_пром_081007_Расчет земельного участка, Альметьевск" xfId="1711"/>
    <cellStyle name="_070925_Расчет_Зданий_080110_Воронеж" xfId="1712"/>
    <cellStyle name="_070925_Расчет_Зданий_080110_Воронеж_080521_Рязань_пром" xfId="1713"/>
    <cellStyle name="_070925_Расчет_Зданий_080110_Воронеж_080521_Рязань_пром_081007_Расчет земельного участка, Альметьевск" xfId="1714"/>
    <cellStyle name="_070925_Расчет_Зданий_080114_Воронеж" xfId="1715"/>
    <cellStyle name="_070925_Расчет_Зданий_080114_Воронеж_080521_Рязань_пром" xfId="1716"/>
    <cellStyle name="_070925_Расчет_Зданий_080114_Воронеж_080521_Рязань_пром_081007_Расчет земельного участка, Альметьевск" xfId="1717"/>
    <cellStyle name="_070925_Расчет_Зданий_080414_Расчет Баз" xfId="1718"/>
    <cellStyle name="_070925_Расчет_Зданий_080414_Расчет Баз_080521_Рязань_пром" xfId="1719"/>
    <cellStyle name="_070925_Расчет_Зданий_080415_Расчет" xfId="1720"/>
    <cellStyle name="_070925_Расчет_Зданий_080415_Расчет_081007_Расчет земельного участка, Альметьевск" xfId="1721"/>
    <cellStyle name="_070925_Расчет_Зданий_080422_Расчет_Строительная без земли" xfId="1722"/>
    <cellStyle name="_070925_Расчет_Зданий_080422_Расчет_Строительная без земли_081007_Расчет земельного участка, Альметьевск" xfId="1723"/>
    <cellStyle name="_070925_Расчет_Зданий_080424_ Курган" xfId="1724"/>
    <cellStyle name="_070925_Расчет_Зданий_080424_ Курган_080521_Рязань_пром" xfId="1725"/>
    <cellStyle name="_070925_Расчет_Зданий_080424_ Курган_080521_Рязань_пром_081007_Расчет земельного участка, Альметьевск" xfId="1726"/>
    <cellStyle name="_070925_Расчет_Зданий_080521_Рязань_пром" xfId="1727"/>
    <cellStyle name="_070925_Расчет_Зданий_Корректировка на площадь (Москва)" xfId="1728"/>
    <cellStyle name="_070925_Расчет_Зданий_Корректировка на площадь (Москва)_081007_Расчет земельного участка, Альметьевск" xfId="1729"/>
    <cellStyle name="_070926_Расчет_Зданий" xfId="1730"/>
    <cellStyle name="_070926_Расчет_Зданий_071016_Расчет_Арзамас-1" xfId="1731"/>
    <cellStyle name="_070926_Расчет_Зданий_071016_Расчет_Арзамас-1_080521_Рязань_пром" xfId="1732"/>
    <cellStyle name="_070926_Расчет_Зданий_071017_Расчет_Арзамас-1" xfId="1733"/>
    <cellStyle name="_070926_Расчет_Зданий_071017_Расчет_Арзамас-1_080521_Рязань_пром" xfId="1734"/>
    <cellStyle name="_070926_Расчет_Зданий_071130_Расчет_Смоленск" xfId="1735"/>
    <cellStyle name="_070926_Расчет_Зданий_071130_Расчет_Смоленск_080521_Рязань_пром" xfId="1736"/>
    <cellStyle name="_070926_Расчет_Зданий_071130_Расчет_Смоленск_080521_Рязань_пром_081007_Расчет земельного участка, Альметьевск" xfId="1737"/>
    <cellStyle name="_070926_Расчет_Зданий_071203_Расчет_Казань" xfId="1738"/>
    <cellStyle name="_070926_Расчет_Зданий_071203_Расчет_Казань_080521_Рязань_пром" xfId="1739"/>
    <cellStyle name="_070926_Расчет_Зданий_071203_Расчет_Казань_080521_Рязань_пром_081007_Расчет земельного участка, Альметьевск" xfId="1740"/>
    <cellStyle name="_070926_Расчет_Зданий_071203_Расчет_Ростов-на-Дону" xfId="1741"/>
    <cellStyle name="_070926_Расчет_Зданий_071203_Расчет_Ростов-на-Дону_080521_Рязань_пром" xfId="1742"/>
    <cellStyle name="_070926_Расчет_Зданий_071203_Расчет_Ростов-на-Дону_080521_Рязань_пром_081007_Расчет земельного участка, Альметьевск" xfId="1743"/>
    <cellStyle name="_070926_Расчет_Зданий_080110_Воронеж" xfId="1744"/>
    <cellStyle name="_070926_Расчет_Зданий_080110_Воронеж_080521_Рязань_пром" xfId="1745"/>
    <cellStyle name="_070926_Расчет_Зданий_080110_Воронеж_080521_Рязань_пром_081007_Расчет земельного участка, Альметьевск" xfId="1746"/>
    <cellStyle name="_070926_Расчет_Зданий_080114_Воронеж" xfId="1747"/>
    <cellStyle name="_070926_Расчет_Зданий_080114_Воронеж_080521_Рязань_пром" xfId="1748"/>
    <cellStyle name="_070926_Расчет_Зданий_080114_Воронеж_080521_Рязань_пром_081007_Расчет земельного участка, Альметьевск" xfId="1749"/>
    <cellStyle name="_070926_Расчет_Зданий_080414_Расчет Баз" xfId="1750"/>
    <cellStyle name="_070926_Расчет_Зданий_080414_Расчет Баз_080521_Рязань_пром" xfId="1751"/>
    <cellStyle name="_070926_Расчет_Зданий_080415_Расчет" xfId="1752"/>
    <cellStyle name="_070926_Расчет_Зданий_080415_Расчет_081007_Расчет земельного участка, Альметьевск" xfId="1753"/>
    <cellStyle name="_070926_Расчет_Зданий_080422_Расчет_Строительная без земли" xfId="1754"/>
    <cellStyle name="_070926_Расчет_Зданий_080422_Расчет_Строительная без земли_081007_Расчет земельного участка, Альметьевск" xfId="1755"/>
    <cellStyle name="_070926_Расчет_Зданий_080424_ Курган" xfId="1756"/>
    <cellStyle name="_070926_Расчет_Зданий_080424_ Курган_080521_Рязань_пром" xfId="1757"/>
    <cellStyle name="_070926_Расчет_Зданий_080424_ Курган_080521_Рязань_пром_081007_Расчет земельного участка, Альметьевск" xfId="1758"/>
    <cellStyle name="_070926_Расчет_Зданий_080521_Рязань_пром" xfId="1759"/>
    <cellStyle name="_070926_Расчет_Зданий_Корректировка на площадь (Москва)" xfId="1760"/>
    <cellStyle name="_070926_Расчет_Зданий_Корректировка на площадь (Москва)_081007_Расчет земельного участка, Альметьевск" xfId="1761"/>
    <cellStyle name="_071003_Расчет_Зданий" xfId="1762"/>
    <cellStyle name="_071003_Расчет_Зданий 2" xfId="1763"/>
    <cellStyle name="_071003_Расчет_Зданий_080131_Расчет_Алексин" xfId="1764"/>
    <cellStyle name="_071003_Расчет_Зданий_080131_Расчет_Алексин_081007_Расчет земельного участка, Альметьевск" xfId="1765"/>
    <cellStyle name="_071003_Расчет_Зданий_080131_Расчет_сравнение_Алексин" xfId="1766"/>
    <cellStyle name="_071003_Расчет_Зданий_080131_Расчет_сравнение_Алексин_081007_Расчет земельного участка, Альметьевск" xfId="1767"/>
    <cellStyle name="_071003_Расчет_Зданий_080205_Гр_1_2_НУ_ВИС_18" xfId="1768"/>
    <cellStyle name="_071003_Расчет_Зданий_080205_Гр_1_2_НУ_ВИС_18_081007_Расчет земельного участка, Альметьевск" xfId="1769"/>
    <cellStyle name="_071003_Расчет_Зданий_080211_Гр_1_2_НУ_ВИС_18" xfId="1770"/>
    <cellStyle name="_071003_Расчет_Зданий_080211_Гр_1_2_НУ_ВИС_18_081007_Расчет земельного участка, Альметьевск" xfId="1771"/>
    <cellStyle name="_071003_Расчет_Зданий_080211_Расчет_сооружения" xfId="1772"/>
    <cellStyle name="_071003_Расчет_Зданий_080211_Расчет_сооружения_081007_Расчет земельного участка, Альметьевск" xfId="1773"/>
    <cellStyle name="_071003_Расчет_Зданий_080306_Шаблон_Здания" xfId="1774"/>
    <cellStyle name="_071003_Расчет_Зданий_080328_Расчет Здания" xfId="1775"/>
    <cellStyle name="_071003_Расчет_Зданий_080328_Расчет Здания_081007_Расчет земельного участка, Альметьевск" xfId="1776"/>
    <cellStyle name="_071003_Расчет_Зданий_080415_Расчет" xfId="1777"/>
    <cellStyle name="_071003_Расчет_Зданий_080415_Расчет_081007_Расчет земельного участка, Альметьевск" xfId="1778"/>
    <cellStyle name="_071003_Расчет_Зданий_080422_Расчет_Строительная без земли" xfId="1779"/>
    <cellStyle name="_071003_Расчет_Зданий_080422_Расчет_Строительная без земли_081007_Расчет земельного участка, Альметьевск" xfId="1780"/>
    <cellStyle name="_071003_Расчет_Зданий_080424_ Курган" xfId="1781"/>
    <cellStyle name="_071003_Расчет_Зданий_080424_ Курган_080521_Рязань_пром" xfId="1782"/>
    <cellStyle name="_071003_Расчет_Зданий_080424_ Курган_080521_Рязань_пром_081007_Расчет земельного участка, Альметьевск" xfId="1783"/>
    <cellStyle name="_071003_Расчет_Зданий_080521_Здания_Заинск" xfId="1784"/>
    <cellStyle name="_071003_Расчет_Зданий_080521_Рязань_пром" xfId="1785"/>
    <cellStyle name="_071003_Расчет_Зданий_081105_Расчет по доходному подходу" xfId="1786"/>
    <cellStyle name="_071003_Расчет_Зданий_091030_Расчет_сравн_база Й-О (испр)" xfId="1787"/>
    <cellStyle name="_071003_Расчет_Зданий_Корректировка на площадь (Москва)" xfId="1788"/>
    <cellStyle name="_071003_Расчет_Зданий_Корректировка на площадь (Москва)_081007_Расчет земельного участка, Альметьевск" xfId="1789"/>
    <cellStyle name="_071003_Расчет_Зданий_Корректировки" xfId="1790"/>
    <cellStyle name="_071004_!_Внутренние Пл производственных баз" xfId="1791"/>
    <cellStyle name="_071005_Расчет_Тамбов" xfId="1792"/>
    <cellStyle name="_071005_Расчет_Тамбов_071130_Расчет_Смоленск" xfId="1793"/>
    <cellStyle name="_071005_Расчет_Тамбов_071130_Расчет_Смоленск_080521_Рязань_пром" xfId="1794"/>
    <cellStyle name="_071005_Расчет_Тамбов_071130_Расчет_Смоленск_080521_Рязань_пром_081007_Расчет земельного участка, Альметьевск" xfId="1795"/>
    <cellStyle name="_071005_Расчет_Тамбов_071226_Пермь (испр)" xfId="1796"/>
    <cellStyle name="_071005_Расчет_Тамбов_071226_Пермь (испр)_080521_Рязань_пром" xfId="1797"/>
    <cellStyle name="_071005_Расчет_Тамбов_071226_Пермь (испр)_080521_Рязань_пром_081007_Расчет земельного участка, Альметьевск" xfId="1798"/>
    <cellStyle name="_071005_Расчет_Тамбов_080110_Воронеж" xfId="1799"/>
    <cellStyle name="_071005_Расчет_Тамбов_080110_Воронеж_080521_Рязань_пром" xfId="1800"/>
    <cellStyle name="_071005_Расчет_Тамбов_080110_Воронеж_080521_Рязань_пром_081007_Расчет земельного участка, Альметьевск" xfId="1801"/>
    <cellStyle name="_071005_Расчет_Тамбов_080114_Воронеж" xfId="1802"/>
    <cellStyle name="_071005_Расчет_Тамбов_080114_Воронеж_080521_Рязань_пром" xfId="1803"/>
    <cellStyle name="_071005_Расчет_Тамбов_080114_Воронеж_080521_Рязань_пром_081007_Расчет земельного участка, Альметьевск" xfId="1804"/>
    <cellStyle name="_071005_Расчет_Тамбов_080521_Рязань_пром" xfId="1805"/>
    <cellStyle name="_071005_Расчет_Тамбов_Корректировка на площадь (Москва)" xfId="1806"/>
    <cellStyle name="_071005_Расчет_Тамбов_Корректировка на площадь (Москва)_081007_Расчет земельного участка, Альметьевск" xfId="1807"/>
    <cellStyle name="_071008_Расчет_Смоленск" xfId="1808"/>
    <cellStyle name="_071008_Расчет_Тамбов" xfId="1809"/>
    <cellStyle name="_071008_Расчет_Тамбов_071130_Расчет_Смоленск" xfId="1810"/>
    <cellStyle name="_071008_Расчет_Тамбов_071130_Расчет_Смоленск_080521_Рязань_пром" xfId="1811"/>
    <cellStyle name="_071008_Расчет_Тамбов_071130_Расчет_Смоленск_080521_Рязань_пром_081007_Расчет земельного участка, Альметьевск" xfId="1812"/>
    <cellStyle name="_071008_Расчет_Тамбов_080110_Воронеж" xfId="1813"/>
    <cellStyle name="_071008_Расчет_Тамбов_080110_Воронеж_080521_Рязань_пром" xfId="1814"/>
    <cellStyle name="_071008_Расчет_Тамбов_080110_Воронеж_080521_Рязань_пром_081007_Расчет земельного участка, Альметьевск" xfId="1815"/>
    <cellStyle name="_071008_Расчет_Тамбов_080114_Воронеж" xfId="1816"/>
    <cellStyle name="_071008_Расчет_Тамбов_080114_Воронеж_080521_Рязань_пром" xfId="1817"/>
    <cellStyle name="_071008_Расчет_Тамбов_080114_Воронеж_080521_Рязань_пром_081007_Расчет земельного участка, Альметьевск" xfId="1818"/>
    <cellStyle name="_071008_Расчет_Тамбов_080521_Рязань_пром" xfId="1819"/>
    <cellStyle name="_071009_Расчет_Тамбов" xfId="1820"/>
    <cellStyle name="_071010_Расчет_Смоленск" xfId="1821"/>
    <cellStyle name="_071010_Расчет_Тамбов" xfId="1822"/>
    <cellStyle name="_071010_Расчет_Тамбов_080521_Рязань_пром" xfId="1823"/>
    <cellStyle name="_071010_Расчет_Тамбов_080521_Рязань_пром_081007_Расчет земельного участка, Альметьевск" xfId="1824"/>
    <cellStyle name="_071016_Расчет_Арзамас-1" xfId="1825"/>
    <cellStyle name="_071016_Расчет_Арзамас-1_080521_Рязань_пром" xfId="1826"/>
    <cellStyle name="_071017_Расчет_Арзамас-1" xfId="1827"/>
    <cellStyle name="_071017_Расчет_Арзамас-1_080521_Рязань_пром" xfId="1828"/>
    <cellStyle name="_071022_Расчет база" xfId="1829"/>
    <cellStyle name="_071022_Расчет_Магазины" xfId="1830"/>
    <cellStyle name="_071022_Расчет_Тамбов" xfId="1831"/>
    <cellStyle name="_071022_Расчет_Тамбов_080521_Рязань_пром" xfId="1832"/>
    <cellStyle name="_071022_Расчет_Тамбов_080521_Рязань_пром_081007_Расчет земельного участка, Альметьевск" xfId="1833"/>
    <cellStyle name="_071101_Расчет здания и сооружения" xfId="1834"/>
    <cellStyle name="_071102_Пром площадка Гагарина" xfId="1835"/>
    <cellStyle name="_071104_Расчет Челябинск земля" xfId="1836"/>
    <cellStyle name="_071111_Расчет оборудование и инвентарь" xfId="1837"/>
    <cellStyle name="_071112_Расчет земля ВСЯ" xfId="1838"/>
    <cellStyle name="_071113_Расчет земля ВСЯ" xfId="1839"/>
    <cellStyle name="_071115_Расчет земля ВСЯ" xfId="1840"/>
    <cellStyle name="_071115_Расчет оборудование и инвентарь" xfId="1841"/>
    <cellStyle name="_071123_ Расчет_Магнитогорск_сравн_" xfId="1842"/>
    <cellStyle name="_071123_База отдыха" xfId="1843"/>
    <cellStyle name="_071130_Расчет_Смоленск" xfId="1844"/>
    <cellStyle name="_071203_Расчет_Казань" xfId="1845"/>
    <cellStyle name="_071204_Расчет_Астрахань" xfId="1846"/>
    <cellStyle name="_071204_Расчет_Астрахань_080415_Расчет" xfId="1847"/>
    <cellStyle name="_071204_Расчет_Астрахань_080415_Расчет_081007_Расчет земельного участка, Альметьевск" xfId="1848"/>
    <cellStyle name="_071204_Расчет_Астрахань_080422_Расчет_Строительная без земли" xfId="1849"/>
    <cellStyle name="_071204_Расчет_Астрахань_080422_Расчет_Строительная без земли_081007_Расчет земельного участка, Альметьевск" xfId="1850"/>
    <cellStyle name="_071204_Расчет_Астрахань_080521_Рязань_пром" xfId="1851"/>
    <cellStyle name="_071204_Расчет_Астрахань_080521_Рязань_пром_081007_Расчет земельного участка, Альметьевск" xfId="1852"/>
    <cellStyle name="_071204_Расчет_Астрахань_Корректировка на площадь (Москва)" xfId="1853"/>
    <cellStyle name="_071204_Расчет_Астрахань_Корректировка на площадь (Москва)_081007_Расчет земельного участка, Альметьевск" xfId="1854"/>
    <cellStyle name="_071224_Расчет_зем" xfId="1855"/>
    <cellStyle name="_071225_Расчет_зем" xfId="1856"/>
    <cellStyle name="_071228_БД по УПВС и Ко-Инвестам" xfId="1857"/>
    <cellStyle name="_071228_БД по УПВС и Ко-Инвестам_081007_Расчет земельного участка, Альметьевск" xfId="1858"/>
    <cellStyle name="_08_Nobd21" xfId="7294"/>
    <cellStyle name="_080110_Воронеж" xfId="1859"/>
    <cellStyle name="_080114_Воронеж" xfId="1860"/>
    <cellStyle name="_080206_Расчет_земля_ЗДК" xfId="1861"/>
    <cellStyle name="_080211_Расчет_сооружения" xfId="1862"/>
    <cellStyle name="_080211_Расчет_сооружения_081007_Расчет земельного участка, Альметьевск" xfId="1863"/>
    <cellStyle name="_080213_Расчет Здания" xfId="1864"/>
    <cellStyle name="_080213_Расчет Здания_081007_Расчет земельного участка, Альметьевск" xfId="1865"/>
    <cellStyle name="_080226_Расчет Здания" xfId="1866"/>
    <cellStyle name="_080226_Расчет Здания_081007_Расчет земельного участка, Альметьевск" xfId="1867"/>
    <cellStyle name="_080304_Cравнительный" xfId="1868"/>
    <cellStyle name="_080422_Жилая недвижимость" xfId="1869"/>
    <cellStyle name="_1" xfId="11719"/>
    <cellStyle name="_1,2" xfId="7295"/>
    <cellStyle name="_1_ЭЗ_Донстрой_Зорге_Расчеты_4.05.09" xfId="5185"/>
    <cellStyle name="_1_ЭЗ_Донстрой_Зорге_Расчеты_4.05.09_25.01.10_Ответ на Запрос по Боулингу_Авиационная 79_24 01 10" xfId="5186"/>
    <cellStyle name="_1_ЭЗ_Донстрой_Зорге_Расчеты_4.05.09_Кварт_ПанфиловаД.3-кв.148-расчеты" xfId="5187"/>
    <cellStyle name="_1_ЭЗ_Донстрой_Зорге_Расчеты_4.05.09_Корректировки" xfId="5188"/>
    <cellStyle name="_1_ЭЗ_Донстрой_Зорге_Расчеты_4.05.09_Корректировки_ОН_033_10_Юж металл_Ростов Дон_кварт_Расчет_11.08.10" xfId="5189"/>
    <cellStyle name="_1_ЭЗ_Донстрой_Зорге_Расчеты_4.05.09_Корректировки_ОН_033_10_Юж металл_Ростов Дон_кварт_Расчет_15.10.10" xfId="5190"/>
    <cellStyle name="_1_ЭЗ_Донстрой_Зорге_Расчеты_4.05.09_Корректировки_ОН_033_10_Юж металл_Ростов Дон_кварт_Расчет_23.08.10" xfId="5191"/>
    <cellStyle name="_1_ЭЗ_Донстрой_Зорге_Расчеты_4.05.09_ОМ_031_Авто_Расчет_21.07.10" xfId="5192"/>
    <cellStyle name="_1_ЭЗ_Донстрой_Зорге_Расчеты_4.05.09_ОМ_031_Авто_Расчет_21.07.10=12.50" xfId="5193"/>
    <cellStyle name="_1_ЭЗ_Донстрой_Зорге_Расчеты_4.05.09_ОМ_031_Авто_Расчет_23.07.10_последний" xfId="5194"/>
    <cellStyle name="_1_ЭЗ_Донстрой_Зорге_Расчеты_4.05.09_ОН_033_10_Юж металл_Ростов Дон_кварт_Расчет_10.08.10" xfId="5195"/>
    <cellStyle name="_1_ЭЗ_Донстрой_Зорге_Расчеты_4.05.09_ОН_033_10_Юж металл_Ростов Дон_кварт_Расчет_11.08.10" xfId="5196"/>
    <cellStyle name="_1_ЭЗ_Донстрой_Зорге_Расчеты_4.05.09_ОН_033_10_Юж металл_Ростов Дон_кварт_Расчет_15.10.10" xfId="5197"/>
    <cellStyle name="_1_ЭЗ_Донстрой_Зорге_Расчеты_4.05.09_ОН_033_10_Юж металл_Ростов Дон_кварт_Расчет_19.10.10_посл" xfId="5198"/>
    <cellStyle name="_1_ЭЗ_Донстрой_Зорге_Расчеты_4.05.09_ОН_033_10_Юж металл_Ростов Дон_кварт_Расчет_23.08.10" xfId="5199"/>
    <cellStyle name="_1_ЭЗ_Донстрой_Зорге_Расчеты_4.05.09_ОН_033_10_Юж металл_Ростов Дон_квартиры_Расчет_01.07.10" xfId="5200"/>
    <cellStyle name="_1_ЭЗ_Донстрой_Зорге_Расчеты_4.05.09_ОН_033_10_Юж металл_Ростов Дон_квартиры_Расчет_01.07.10_последн" xfId="5201"/>
    <cellStyle name="_1_ЭЗ_Донстрой_Зорге_Расчеты_4.05.09_ОН_033_10_Юж металл_Ростов Дон_квартиры_Расчет_01.07.10=12.30" xfId="5202"/>
    <cellStyle name="_1_ЭЗ_Донстрой_Зорге_Расчеты_4.05.09_ОН_033_10_Юж металл_Ростов Дон_квартиры_Расчет_29.06.10" xfId="5203"/>
    <cellStyle name="_1_ЭЗ_Донстрой_Зорге_Расчеты_4.05.09_ОН_037_10_Лобанова_Кварт_Мск_Расчет_13.05.10" xfId="5204"/>
    <cellStyle name="_1_ЭЗ_Донстрой_Зорге_Расчеты_4.05.09_ОН_038_10_Кварт_Токарева_Мск_Расчет_17.05.10" xfId="5205"/>
    <cellStyle name="_1_ЭЗ_Донстрой_Зорге_Расчеты_4.05.09_ОН_052_10_Бандурка_Серпухов_квартира_Расчет_28.06.10_посл" xfId="5206"/>
    <cellStyle name="_1_ЭЗ_Донстрой_Зорге_Расчеты_4.05.09_ОН_060_ДП_Расчет_Сидоров_09.07.10_посл" xfId="5207"/>
    <cellStyle name="_1_ЭЗ_Донстрой_Зорге_Расчеты_4.05.09_Регрессионный анализ" xfId="5208"/>
    <cellStyle name="_1_ЭЗ_Донстрой_Зорге_Расчеты_4.05.09_Регрессионный анализ_ОН_033_10_Юж металл_Ростов Дон_кварт_Расчет_11.08.10" xfId="5209"/>
    <cellStyle name="_1_ЭЗ_Донстрой_Зорге_Расчеты_4.05.09_Регрессионный анализ_ОН_033_10_Юж металл_Ростов Дон_кварт_Расчет_15.10.10" xfId="5210"/>
    <cellStyle name="_1_ЭЗ_Донстрой_Зорге_Расчеты_4.05.09_Регрессионный анализ_ОН_033_10_Юж металл_Ростов Дон_кварт_Расчет_23.08.10" xfId="5211"/>
    <cellStyle name="_1_ЭЗ_Донстрой_Зорге_Расчеты_4.05.09_Согласование_Расчеты" xfId="5212"/>
    <cellStyle name="_11.Произв.расходы 2008" xfId="7296"/>
    <cellStyle name="_11_мп" xfId="7297"/>
    <cellStyle name="_115_Абонентская база" xfId="13694"/>
    <cellStyle name="_115_Абонентская базаНовгород" xfId="13695"/>
    <cellStyle name="_115_Пакет разрешительной документации" xfId="13696"/>
    <cellStyle name="_12 Смета ГОКи 2008" xfId="7298"/>
    <cellStyle name="_120" xfId="13697"/>
    <cellStyle name="_1215_Расчет_МДМ" xfId="3"/>
    <cellStyle name="_1215_Расчет_МДМ 2" xfId="1870"/>
    <cellStyle name="_1215_Расчет_МДМ 3" xfId="1871"/>
    <cellStyle name="_1215_Расчет_МДМ 4" xfId="1872"/>
    <cellStyle name="_1215_Расчет_МДМ 5" xfId="1873"/>
    <cellStyle name="_1215_Расчет_МДМ 6" xfId="1874"/>
    <cellStyle name="_1215_Расчет_МДМ 7" xfId="1875"/>
    <cellStyle name="_1215_Расчет_МДМ 8" xfId="1876"/>
    <cellStyle name="_1215_Расчет_МДМ 9" xfId="1877"/>
    <cellStyle name="_1216_Расчет" xfId="4"/>
    <cellStyle name="_1216_Расчет 2" xfId="4828"/>
    <cellStyle name="_126-УОС-07_Расчет" xfId="5"/>
    <cellStyle name="_126-УОС-07_Расчет 2" xfId="4829"/>
    <cellStyle name="_1278_расчет_Комбикормовый_завод.xls" xfId="6"/>
    <cellStyle name="_1278_расчет_Комбикормовый_завод.xls 2" xfId="1878"/>
    <cellStyle name="_1278_расчет_Комбикормовый_завод.xls 3" xfId="1879"/>
    <cellStyle name="_1278_расчет_Комбикормовый_завод.xls 4" xfId="1880"/>
    <cellStyle name="_1278_расчет_Комбикормовый_завод.xls 5" xfId="1881"/>
    <cellStyle name="_1278_расчет_Комбикормовый_завод.xls 6" xfId="1882"/>
    <cellStyle name="_1278_расчет_Комбикормовый_завод.xls 7" xfId="1883"/>
    <cellStyle name="_1278_расчет_Комбикормовый_завод.xls 8" xfId="1884"/>
    <cellStyle name="_1278_расчет_Комбикормовый_завод.xls 9" xfId="1885"/>
    <cellStyle name="_1291_Расчет_Тула_27.03" xfId="7"/>
    <cellStyle name="_1291_Расчет_Тула_27.03 2" xfId="1886"/>
    <cellStyle name="_1291_Расчет_Тула_27.03 3" xfId="1887"/>
    <cellStyle name="_1291_Расчет_Тула_27.03 4" xfId="1888"/>
    <cellStyle name="_1291_Расчет_Тула_27.03 5" xfId="1889"/>
    <cellStyle name="_1291_Расчет_Тула_27.03 6" xfId="1890"/>
    <cellStyle name="_1291_Расчет_Тула_27.03 7" xfId="1891"/>
    <cellStyle name="_1291_Расчет_Тула_27.03 8" xfId="1892"/>
    <cellStyle name="_1291_Расчет_Тула_27.03 9" xfId="1893"/>
    <cellStyle name="_130объекта (без Саратова и Ебурга)" xfId="5213"/>
    <cellStyle name="_14.09.06 Форма 17.2 Бюджет 2007" xfId="7299"/>
    <cellStyle name="_1480_Расчет_1" xfId="8"/>
    <cellStyle name="_1488_Расчет" xfId="9"/>
    <cellStyle name="_1488_Расчет 2" xfId="4830"/>
    <cellStyle name="_15. Административные расходы" xfId="7300"/>
    <cellStyle name="_15.06.2007_Права требования" xfId="13698"/>
    <cellStyle name="_1571_Расчет" xfId="10"/>
    <cellStyle name="_1581-2_Расчет" xfId="11"/>
    <cellStyle name="_1581-2_Расчет 2" xfId="4831"/>
    <cellStyle name="_17 10 06 Форма 17 1 Бюджет 2007 (кап (2)" xfId="7301"/>
    <cellStyle name="_18.Прочие Дх-Рх 2008" xfId="7302"/>
    <cellStyle name="_19,20,21" xfId="7303"/>
    <cellStyle name="_19,20,21_Income_NCSP1" xfId="13699"/>
    <cellStyle name="_2 2 и 2 3  ГОКи Выручка 2008" xfId="7304"/>
    <cellStyle name="_2.1. МП" xfId="7305"/>
    <cellStyle name="_2.5. Кредиты и займы" xfId="13700"/>
    <cellStyle name="_2.5. Кредиты и займы_Сравнительный (2)" xfId="13701"/>
    <cellStyle name="_2_ОН_Инбанкпродукт_Тверь_18.07.07_Финал_16.00" xfId="5214"/>
    <cellStyle name="_2002 actual" xfId="13702"/>
    <cellStyle name="_2003_2004_Technology_Budget_Addit_items" xfId="13703"/>
    <cellStyle name="_2005 - 2010 г. тарифы  амортиз. инфр." xfId="13704"/>
    <cellStyle name="_2005_БЮДЖЕТ В4 ==11.11.==  КР Дороги, Мосты" xfId="13705"/>
    <cellStyle name="_2006" xfId="13706"/>
    <cellStyle name="_2006 (увязка)" xfId="7306"/>
    <cellStyle name="_2006 Сравнительный ан баланс" xfId="7307"/>
    <cellStyle name="_2006.10.24_Отчет" xfId="1894"/>
    <cellStyle name="_2006_06_28_MGRES_inventories_request" xfId="13707"/>
    <cellStyle name="_2006г.в ноябре 2005г.(2)2" xfId="13708"/>
    <cellStyle name="_2007(1)" xfId="7308"/>
    <cellStyle name="_2007-2001, 2007 - для бухг." xfId="13709"/>
    <cellStyle name="_2008 Гамма бюджет - кап  затраты (3)" xfId="11720"/>
    <cellStyle name="_2008-03-10 WSOC_Fit-out_Cashflow_draft" xfId="13710"/>
    <cellStyle name="_2008-04-03 WSOC_Fit-out_Cashflow_draft" xfId="13711"/>
    <cellStyle name="_2008г. и 4кв" xfId="6681"/>
    <cellStyle name="_2010-осн-пок-11-04-07" xfId="1895"/>
    <cellStyle name="_2010-осн-пок-11-04-07_071015_Расчет" xfId="1896"/>
    <cellStyle name="_21.1краткосрочные кредиты на 31.10.2005г." xfId="13712"/>
    <cellStyle name="_21С-2003г" xfId="13713"/>
    <cellStyle name="_21С-уточ" xfId="13714"/>
    <cellStyle name="_23.01.03_КрАЗ_изм НЗП_ноя0211мес.02" xfId="13715"/>
    <cellStyle name="_23.01.07 Бюджет прочих КВ.Матыцина" xfId="7309"/>
    <cellStyle name="_25_44" xfId="7310"/>
    <cellStyle name="_254_06_Schetininsky 9-1" xfId="13716"/>
    <cellStyle name="_3 last versions of INPUT DATA" xfId="13717"/>
    <cellStyle name="_3 месяца" xfId="7311"/>
    <cellStyle name="_3 подхода_Приокские дали" xfId="5215"/>
    <cellStyle name="_3 подхода-Арнест-итог" xfId="5216"/>
    <cellStyle name="_3 подхода-Арнест-итог_Лист1" xfId="13718"/>
    <cellStyle name="_3 подхода-ПИОГЛОБАЛ-14.09.04" xfId="5217"/>
    <cellStyle name="_3 подхода-ПИОГЛОБАЛ-финал" xfId="5218"/>
    <cellStyle name="_3 ТЭП_2002_2003_2004_1пол2005" xfId="13719"/>
    <cellStyle name="_3 ТЭП_2002_2003_2004_1пол2005_Сравнительный (2)" xfId="13720"/>
    <cellStyle name="_3.1.1.PP_NTEN" xfId="7312"/>
    <cellStyle name="_3.1.1.PP_NTEN_пояснения" xfId="7313"/>
    <cellStyle name="_3.2.2. МЭФ_14.08.06" xfId="7314"/>
    <cellStyle name="_3.2.2. МЭФ_14.08.06_пояснения" xfId="7315"/>
    <cellStyle name="_3.6.1. CF Direct" xfId="7316"/>
    <cellStyle name="_3_1_1 Производственная программа" xfId="7317"/>
    <cellStyle name="_3_2_2 Смета затрат" xfId="7318"/>
    <cellStyle name="_3_2_9 ФЗП_испр_v2" xfId="7319"/>
    <cellStyle name="_3_5_1Capex19_v2" xfId="7320"/>
    <cellStyle name="_3_5_2 CAPEX_20_v2" xfId="7321"/>
    <cellStyle name="_3_ОН_015-10_Сенеж_СП_Расчет_24.05.10" xfId="5219"/>
    <cellStyle name="_3_ОН_015-10_Сенеж_СП_Расчет_25.03.10_последний" xfId="5220"/>
    <cellStyle name="_3_ОН_015-10_Сенеж_СП_Расчет_25.03.10_последний_Кварт_ПанфиловаД.3-кв.148-расчеты" xfId="5221"/>
    <cellStyle name="_3_ОН_015-10_Сенеж_СП_Расчет_25.03.10_последний_ОН_033_10_Юж металл_Ростов Дон_кварт_Расчет_10.08.10" xfId="5222"/>
    <cellStyle name="_3_ОН_015-10_Сенеж_СП_Расчет_25.03.10_последний_ОН_033_10_Юж металл_Ростов Дон_кварт_Расчет_11.08.10" xfId="5223"/>
    <cellStyle name="_3_ОН_015-10_Сенеж_СП_Расчет_25.03.10_последний_ОН_033_10_Юж металл_Ростов Дон_кварт_Расчет_15.10.10" xfId="5224"/>
    <cellStyle name="_3_ОН_015-10_Сенеж_СП_Расчет_25.03.10_последний_ОН_033_10_Юж металл_Ростов Дон_кварт_Расчет_23.08.10" xfId="5225"/>
    <cellStyle name="_3_ОН_015-10_Сенеж_СП_Расчет_25.03.10_последний_ОН_033_10_Юж металл_Ростов Дон_квартиры_Расчет_01.07.10" xfId="5226"/>
    <cellStyle name="_3_ОН_015-10_Сенеж_СП_Расчет_25.03.10_последний_ОН_033_10_Юж металл_Ростов Дон_квартиры_Расчет_01.07.10_последн" xfId="5227"/>
    <cellStyle name="_3_ОН_015-10_Сенеж_СП_Расчет_25.03.10_последний_ОН_033_10_Юж металл_Ростов Дон_квартиры_Расчет_01.07.10=12.30" xfId="5228"/>
    <cellStyle name="_3_ОН_015-10_Сенеж_СП_Расчет_25.03.10_последний_ОН_033_10_Юж металл_Ростов Дон_квартиры_Расчет_29.06.10" xfId="5229"/>
    <cellStyle name="_3_ОН_015-10_Сенеж_СП_Расчет_25.03.10_последний_ОН_037_10_Лобанова_Кварт_Мск_Расчет_13.05.10" xfId="5230"/>
    <cellStyle name="_3_ОН_015-10_Сенеж_СП_Расчет_25.03.10_последний_ОН_038_10_Кварт_Токарева_Мск_Расчет_17.05.10" xfId="5231"/>
    <cellStyle name="_3_ОН_015-10_Сенеж_СП_Расчет_25.03.10_последний_ОН_052_10_Бандурка_Серпухов_квартира_Расчет_28.06.10_посл" xfId="5232"/>
    <cellStyle name="_3_ОН_015-10_Сенеж_СП_Расчет_25.03.10_последний_Регрессионный анализ" xfId="5233"/>
    <cellStyle name="_3_ОН_015-10_Сенеж_СП_Расчет_25.03.10_последний_Регрессионный анализ_ОН_033_10_Юж металл_Ростов Дон_кварт_Расчет_11.08.10" xfId="5234"/>
    <cellStyle name="_3_ОН_015-10_Сенеж_СП_Расчет_25.03.10_последний_Регрессионный анализ_ОН_033_10_Юж металл_Ростов Дон_кварт_Расчет_15.10.10" xfId="5235"/>
    <cellStyle name="_3_ОН_015-10_Сенеж_СП_Расчет_25.03.10_последний_Регрессионный анализ_ОН_033_10_Юж металл_Ростов Дон_кварт_Расчет_23.08.10" xfId="5236"/>
    <cellStyle name="_31.01.02 оперативный CF  январь 02" xfId="1897"/>
    <cellStyle name="_31.01.02 оперативный CF  январь 02_080521_Рязань_пром" xfId="1898"/>
    <cellStyle name="_31.01.02 оперативный CF  январь 02_080521_Рязань_пром 2" xfId="1899"/>
    <cellStyle name="_31.01.02 оперативный CF  январь 02_080521_Рязань_пром_091030_Расчет_сравн_база Й-О (испр)" xfId="1900"/>
    <cellStyle name="_31-34-сметы" xfId="11721"/>
    <cellStyle name="_33_Capex" xfId="7322"/>
    <cellStyle name="_3-782_Конаково" xfId="5237"/>
    <cellStyle name="_3-782_Конаково_5-443_Рязань_земля" xfId="5238"/>
    <cellStyle name="_3-782_Конаково_5-540_земля" xfId="5239"/>
    <cellStyle name="_37AAB7B" xfId="7323"/>
    <cellStyle name="_37AAB7B_Cash_BS 4 мес" xfId="7324"/>
    <cellStyle name="_37AAB7B_Cash_BS 4 мес (3)" xfId="7325"/>
    <cellStyle name="_37AAB7B_Export sales 10-12" xfId="7326"/>
    <cellStyle name="_37AAB7B_Marat" xfId="7327"/>
    <cellStyle name="_37AAB7B_Treasury" xfId="7328"/>
    <cellStyle name="_37AAB7B_Бюджет факт  4 мес  2008 (Д К)" xfId="7329"/>
    <cellStyle name="_37AAB7B_Бюджет факт  май ПО" xfId="7330"/>
    <cellStyle name="_37AAB7B_Бюджет_июль 25.06 (1)" xfId="7331"/>
    <cellStyle name="_37AAB7B_Книга2 (30)" xfId="7332"/>
    <cellStyle name="_37AAB7B_Презентация Суха Балка_1пг2008" xfId="7333"/>
    <cellStyle name="_3-871_Расчеты_СПАР" xfId="5240"/>
    <cellStyle name="_3-871_Расчеты_СПАР_5-443_Рязань_земля" xfId="5241"/>
    <cellStyle name="_3-871_Расчеты_СПАР_5-540_земля" xfId="5242"/>
    <cellStyle name="_3-906_Канцоль" xfId="5243"/>
    <cellStyle name="_3-906_Канцоль_5-443_Рязань_земля" xfId="5244"/>
    <cellStyle name="_3-906_Канцоль_5-540_земля" xfId="5245"/>
    <cellStyle name="_3-911_Максима" xfId="5246"/>
    <cellStyle name="_3-911_Максима_5-443_Рязань_земля" xfId="5247"/>
    <cellStyle name="_3-911_Максима_5-540_земля" xfId="5248"/>
    <cellStyle name="_4.4 Исполнение бюджета" xfId="13721"/>
    <cellStyle name="_4.7 Закупочные цены на материалы за июль 2006" xfId="7334"/>
    <cellStyle name="_4_macro 2009" xfId="6682"/>
    <cellStyle name="_4-1" xfId="13722"/>
    <cellStyle name="_4-1_Расчет_Искра" xfId="13723"/>
    <cellStyle name="_4-1_Расчет_Ходынка" xfId="13724"/>
    <cellStyle name="_4D705F87" xfId="7335"/>
    <cellStyle name="_5 форма" xfId="7336"/>
    <cellStyle name="_510_Долгосрочные кредиты и займы" xfId="13725"/>
    <cellStyle name="_520" xfId="1901"/>
    <cellStyle name="_5-228 Расчет Регион-Инвест" xfId="5249"/>
    <cellStyle name="_5-228 Расчет Регион-Инвест_5-443_Рязань_земля" xfId="5250"/>
    <cellStyle name="_5-228 Расчет Регион-Инвест_5-540_земля" xfId="5251"/>
    <cellStyle name="_5-281 АвтоГермесс" xfId="5252"/>
    <cellStyle name="_5-294 Макет" xfId="5253"/>
    <cellStyle name="_5-294 Макет_5-443_Рязань_земля" xfId="5254"/>
    <cellStyle name="_5-294 Макет_5-540_земля" xfId="5255"/>
    <cellStyle name="_5-315" xfId="5256"/>
    <cellStyle name="_5-340 Трансмехсервис" xfId="5257"/>
    <cellStyle name="_5-361 СК Проект" xfId="5258"/>
    <cellStyle name="_5-383 БЭСТ Консалтинг" xfId="5259"/>
    <cellStyle name="_5600 ККВ РНПК рф по Аморт НУ" xfId="11722"/>
    <cellStyle name="_5600 ККВ РНПК рф по ОС" xfId="11723"/>
    <cellStyle name="_5800 ККВ РНПК РФ по КапВложениям" xfId="11724"/>
    <cellStyle name="_59_06_Komsomolskaya-3A-16-81,6" xfId="13726"/>
    <cellStyle name="_5-year Plan (2006-2010) Assumptions v06.05.05_12мая" xfId="13727"/>
    <cellStyle name="_5-й Донской вер нэо" xfId="13728"/>
    <cellStyle name="_6" xfId="13729"/>
    <cellStyle name="_693AB5E6" xfId="7337"/>
    <cellStyle name="_7" xfId="7338"/>
    <cellStyle name="_7. Затраты по ремонтам" xfId="7339"/>
    <cellStyle name="_7_Затраты по ремонтам от 04 09 06" xfId="7340"/>
    <cellStyle name="_7-3 17-03-05" xfId="13730"/>
    <cellStyle name="_80-й счет Аудиторам" xfId="11725"/>
    <cellStyle name="_9.1 9.2" xfId="7341"/>
    <cellStyle name="_9.1., 12 НКМК проект 2007" xfId="7342"/>
    <cellStyle name="_Actual_BS_Consol_2008" xfId="7343"/>
    <cellStyle name="_Actual_CF_Consol_2008" xfId="7344"/>
    <cellStyle name="_Actual_PL_Consol_2008" xfId="7345"/>
    <cellStyle name="_an_izn" xfId="13731"/>
    <cellStyle name="_Appendixes_Rolf Esteit_final" xfId="13732"/>
    <cellStyle name="_Asset_Valuation_Model" xfId="13733"/>
    <cellStyle name="_assumptions" xfId="13734"/>
    <cellStyle name="_Auto_" xfId="13735"/>
    <cellStyle name="_Balance 2007" xfId="13736"/>
    <cellStyle name="_Baseline data Aug GFO" xfId="13737"/>
    <cellStyle name="_BEG" xfId="11726"/>
    <cellStyle name="_BEGOVAYA REPORT v1" xfId="11727"/>
    <cellStyle name="_BI IAS FS 012206" xfId="13738"/>
    <cellStyle name="_BI IAS FS 111205" xfId="13739"/>
    <cellStyle name="_BI IAS FS 1-6 2006" xfId="13740"/>
    <cellStyle name="_BI IAS FS 291105" xfId="13741"/>
    <cellStyle name="_BK Sever StndAlone FS 05182006" xfId="13742"/>
    <cellStyle name="_Book5" xfId="13743"/>
    <cellStyle name="_BP" xfId="13744"/>
    <cellStyle name="_BP_Capitalcity" xfId="13745"/>
    <cellStyle name="_BP_City" xfId="13746"/>
    <cellStyle name="_BP_Rantekt_new1" xfId="13747"/>
    <cellStyle name="_BP_Stanislavsky 1_01 04 06" xfId="11728"/>
    <cellStyle name="_BP_Zarech'e" xfId="13748"/>
    <cellStyle name="_bp2003_v19" xfId="1902"/>
    <cellStyle name="_bp2003_v19_080521_Рязань_пром" xfId="1903"/>
    <cellStyle name="_BT IAS FS 1-6 2006" xfId="13749"/>
    <cellStyle name="_Budget 2007_Template_level 1" xfId="7346"/>
    <cellStyle name="_BUDGET_ПН2002(2)" xfId="13750"/>
    <cellStyle name="_Business_Valuation_Model" xfId="13751"/>
    <cellStyle name="_Business_Valuation_Model-fil2" xfId="13752"/>
    <cellStyle name="_Business-plan_forms_II_03.10.03." xfId="13753"/>
    <cellStyle name="_BusPlan package 2006" xfId="13754"/>
    <cellStyle name="_CalcTorg01.2007 итог" xfId="13755"/>
    <cellStyle name="_calculation_CHAMP" xfId="13756"/>
    <cellStyle name="_camp" xfId="1904"/>
    <cellStyle name="_CAPEX  2007(21.12.06)" xfId="7347"/>
    <cellStyle name="_CAPEX  2007(с учетом переходящих 2006)" xfId="7348"/>
    <cellStyle name="_Capex 2005 19 07 05 ПК" xfId="13757"/>
    <cellStyle name="_Capex 2005-2006 workover" xfId="13758"/>
    <cellStyle name="_CAPEX 2006 (18.11.2005)" xfId="7349"/>
    <cellStyle name="_CAPEX 2008" xfId="7350"/>
    <cellStyle name="_CAPEX 2008 12.12.2007" xfId="7351"/>
    <cellStyle name="_CAPEX PRM на 3 кв (июль) 14.07.06" xfId="7352"/>
    <cellStyle name="_CAPEX PRM на июнь(11.05.2007)" xfId="7353"/>
    <cellStyle name="_CAPEX ЗСМК прогноз на апрель(13.03.2007)" xfId="7354"/>
    <cellStyle name="_CAPEX ЗСМК_2кв_2007_помесячно" xfId="7355"/>
    <cellStyle name="_CAPEX факт 2005" xfId="7356"/>
    <cellStyle name="_CAPEX_1q НКМК (2006.12.20)" xfId="7357"/>
    <cellStyle name="_Capex_20_db" xfId="7358"/>
    <cellStyle name="_Capex_2007_ГОД" xfId="7359"/>
    <cellStyle name="_Capex_9мес_ЗСМК" xfId="7360"/>
    <cellStyle name="_Capex_июль final" xfId="7361"/>
    <cellStyle name="_CAPEX_осв_1_кв" xfId="7362"/>
    <cellStyle name="_CAPEX_осв_МП_исх_формы_ручного_ввода_ver2" xfId="7363"/>
    <cellStyle name="_capex_слайды" xfId="7364"/>
    <cellStyle name="_capex_слайды ДИТ" xfId="7365"/>
    <cellStyle name="_CAPEX_фин_1_кв" xfId="7366"/>
    <cellStyle name="_CAPEX_фин_МП_исх_формы_ручного_ввода_ver2" xfId="7367"/>
    <cellStyle name="_CAPEX+OPEX+Production" xfId="13759"/>
    <cellStyle name="_CAPEX19" xfId="7368"/>
    <cellStyle name="_Cash_Udmurtneft Model v 29" xfId="13760"/>
    <cellStyle name="_Cash_Udmurtneft Model v 29_NAV (UFNS)" xfId="13761"/>
    <cellStyle name="_Cash_Udmurtneft Model v 29_Ведомость на 01.07.07(2)" xfId="13762"/>
    <cellStyle name="_Cash_Udmurtneft Model v 29_Ведомость на 01.07.07(2)(2 версия)" xfId="13763"/>
    <cellStyle name="_Cash-flow " xfId="13764"/>
    <cellStyle name="_Cashflow 2005 - proforma" xfId="7369"/>
    <cellStyle name="_CF Direct_02 скорректированный" xfId="7370"/>
    <cellStyle name="_Comma" xfId="7371"/>
    <cellStyle name="_Comma 2" xfId="13765"/>
    <cellStyle name="_Comma 3" xfId="13766"/>
    <cellStyle name="_Comma_Copy of Uralkali Summary Business Plan 14 Apr 04 (sent)1250404 input for Union DCF" xfId="7372"/>
    <cellStyle name="_Comma_dcf" xfId="7373"/>
    <cellStyle name="_Comma_EcoTekh DCF model v.1" xfId="7374"/>
    <cellStyle name="_Comma_Omfal DCF model" xfId="7375"/>
    <cellStyle name="_Comma_TP DCF model v.2" xfId="7376"/>
    <cellStyle name="_Comma_Копия Расчет_БП копия3" xfId="13767"/>
    <cellStyle name="_Comma_Расчет имущ. прав" xfId="13768"/>
    <cellStyle name="_COMP_SNPZ_01.01.07_год" xfId="13769"/>
    <cellStyle name="_Compilation 31.12.05 TH EH" xfId="7377"/>
    <cellStyle name="_Comps_Valuation Dec 2005" xfId="13770"/>
    <cellStyle name="_Condition" xfId="5260"/>
    <cellStyle name="_Condition-2020" xfId="5261"/>
    <cellStyle name="_Condition-23-08-05" xfId="13771"/>
    <cellStyle name="_Condition-long(2012-2030)нах" xfId="6683"/>
    <cellStyle name="_Consolidation 12m2004_NGW_09_03_05" xfId="13772"/>
    <cellStyle name="_consolidation 31.12.05 v6" xfId="7378"/>
    <cellStyle name="_consolidation 31.12.05 v6_пояснения" xfId="7379"/>
    <cellStyle name="_Consolidation MD_НТМК_11.прогноз" xfId="7380"/>
    <cellStyle name="_Consolidation_НТМК" xfId="7381"/>
    <cellStyle name="_Controls" xfId="13773"/>
    <cellStyle name="_Controls_NAV (UFNS)" xfId="13774"/>
    <cellStyle name="_Controls_Ведомость на 01.07.07(2)" xfId="13775"/>
    <cellStyle name="_Controls_Ведомость на 01.07.07(2)(2 версия)" xfId="13776"/>
    <cellStyle name="_Copy of Book1" xfId="13777"/>
    <cellStyle name="_Copy of Book1 2" xfId="13778"/>
    <cellStyle name="_Copy of Book1 3" xfId="13779"/>
    <cellStyle name="_Copy of Book1 4" xfId="13780"/>
    <cellStyle name="_Copy of Uralkali Summary Business Plan 14 Apr 04 (sent)1250404 input for Union DCF" xfId="7382"/>
    <cellStyle name="_Copy of Uralkali Summary Business Plan 14 Apr 04 (sent)1250404 input for Union DCF_пояснения" xfId="7383"/>
    <cellStyle name="_Copy of Uralkali Summary Business Plan 14 Apr 04 (sent)1250404 input for Union DCF_Сравнительный (2)" xfId="13781"/>
    <cellStyle name="_Cost forms - presentation2" xfId="1905"/>
    <cellStyle name="_Cost Of Own Capital (Banking)" xfId="13782"/>
    <cellStyle name="_Cost usage rates 2008" xfId="7384"/>
    <cellStyle name="_CPI foodimp" xfId="6684"/>
    <cellStyle name="_Currency" xfId="7385"/>
    <cellStyle name="_Currency 2" xfId="13783"/>
    <cellStyle name="_Currency 2 2" xfId="13784"/>
    <cellStyle name="_Currency 2 2 2" xfId="13785"/>
    <cellStyle name="_Currency 2 3" xfId="13786"/>
    <cellStyle name="_Currency 2 4" xfId="13787"/>
    <cellStyle name="_Currency 3" xfId="13788"/>
    <cellStyle name="_Currency 4" xfId="13789"/>
    <cellStyle name="_Currency 5" xfId="13790"/>
    <cellStyle name="_Currency 6" xfId="13791"/>
    <cellStyle name="_Currency 6 2" xfId="13792"/>
    <cellStyle name="_Currency 7" xfId="13793"/>
    <cellStyle name="_Currency 8" xfId="13794"/>
    <cellStyle name="_Currency 9" xfId="13795"/>
    <cellStyle name="_Currency_18D Uralkali Summary Business Plan (PfFrScen)" xfId="7386"/>
    <cellStyle name="_Currency_18D Uralkali Summary Business Plan (PfFrScen)_пояснения" xfId="7387"/>
    <cellStyle name="_Currency_Copy of Uralkali Summary Business Plan 14 Apr 04 (sent)1250404 input for Union DCF" xfId="7388"/>
    <cellStyle name="_Currency_Copy of Uralkali Summary Business Plan 14 Apr 04 (sent)1250404 input for Union DCF_пояснения" xfId="7389"/>
    <cellStyle name="_Currency_Copy of Uralkali Summary Business Plan 14 Apr 04 (sent)1250404 input for Union DCF_Сравнительный (2)" xfId="13796"/>
    <cellStyle name="_Currency_dcf" xfId="7390"/>
    <cellStyle name="_Currency_DRG Data" xfId="7391"/>
    <cellStyle name="_Currency_DRG Data_пояснения" xfId="7392"/>
    <cellStyle name="_Currency_EcoTekh DCF model v.1" xfId="7393"/>
    <cellStyle name="_Currency_EcoTekh DCF model v.1_пояснения" xfId="7394"/>
    <cellStyle name="_Currency_Key macto indicators" xfId="7395"/>
    <cellStyle name="_Currency_Key macto indicators_пояснения" xfId="7396"/>
    <cellStyle name="_Currency_Novartis-Roche 0805 v2" xfId="13797"/>
    <cellStyle name="_Currency_Omfal DCF model" xfId="7397"/>
    <cellStyle name="_Currency_Omfal DCF model_пояснения" xfId="7398"/>
    <cellStyle name="_Currency_Stock Data" xfId="13798"/>
    <cellStyle name="_Currency_TP DCF model v.2" xfId="7399"/>
    <cellStyle name="_Currency_TP DCF model v.2_пояснения" xfId="7400"/>
    <cellStyle name="_Currency_wacc bb final" xfId="13799"/>
    <cellStyle name="_Currency_Книга2" xfId="13800"/>
    <cellStyle name="_Currency_Копия Расчет_БП копия3" xfId="13801"/>
    <cellStyle name="_Currency_Расчет имущ. прав" xfId="13802"/>
    <cellStyle name="_Currency_Расчет_Пенза_14.12" xfId="13803"/>
    <cellStyle name="_CurrencySpace" xfId="7401"/>
    <cellStyle name="_CurrencySpace 2" xfId="13804"/>
    <cellStyle name="_CurrencySpace 3" xfId="13805"/>
    <cellStyle name="_CurrencySpace_Copy of Uralkali Summary Business Plan 14 Apr 04 (sent)1250404 input for Union DCF" xfId="7402"/>
    <cellStyle name="_CurrencySpace_dcf" xfId="7403"/>
    <cellStyle name="_CurrencySpace_EcoTekh DCF model v.1" xfId="7404"/>
    <cellStyle name="_CurrencySpace_Omfal DCF model" xfId="7405"/>
    <cellStyle name="_CurrencySpace_TP DCF model v.2" xfId="7406"/>
    <cellStyle name="_Dalsvyaz_Total" xfId="13806"/>
    <cellStyle name="_Data_TEP_мес (rep &amp; affil-2 (2)" xfId="13807"/>
    <cellStyle name="_Daughter_Companies_G&amp;A" xfId="13808"/>
    <cellStyle name="_dcf" xfId="7407"/>
    <cellStyle name="_DCF SM 09-10-06" xfId="13809"/>
    <cellStyle name="_DCF SM 09-10-06 2" xfId="13810"/>
    <cellStyle name="_DCF SM 09-10-06 3" xfId="13811"/>
    <cellStyle name="_DCF SM 09-10-06 4" xfId="13812"/>
    <cellStyle name="_DCF VIP 26.11.2004" xfId="13813"/>
    <cellStyle name="_DCF_ A.Z._01.04.2007" xfId="13814"/>
    <cellStyle name="_DCF_01.01.2006_IFTC" xfId="13815"/>
    <cellStyle name="_DCF_7 (Рынок,150%)" xfId="13816"/>
    <cellStyle name="_DCF_7 (Рынок,150%)_Лист1" xfId="13817"/>
    <cellStyle name="_DCF_7 дней" xfId="13818"/>
    <cellStyle name="_DCF_Aerocom_01.08.2006" xfId="13819"/>
    <cellStyle name="_DCF_Aerocom_01.08.2006 2" xfId="13820"/>
    <cellStyle name="_DCF_Aerocom_01.08.2006 3" xfId="13821"/>
    <cellStyle name="_DCF_Aerocom_01.08.2006 4" xfId="13822"/>
    <cellStyle name="_DCF_Aerocom_03.08.06" xfId="13823"/>
    <cellStyle name="_DCF_Aerocom_03.08.06 2" xfId="13824"/>
    <cellStyle name="_DCF_Aerocom_03.08.06 3" xfId="13825"/>
    <cellStyle name="_DCF_Aerocom_03.08.06 4" xfId="13826"/>
    <cellStyle name="_DCF_CHMK_12.11.07" xfId="13827"/>
    <cellStyle name="_DCF_Dixis_11" xfId="13828"/>
    <cellStyle name="_DCF_KGOK" xfId="13829"/>
    <cellStyle name="_DCF_Kovcheg_5" xfId="13830"/>
    <cellStyle name="_DCF_Lensvyaz_final_NW Telecom" xfId="13831"/>
    <cellStyle name="_DCF_Lensvyaz_Oibtda" xfId="13832"/>
    <cellStyle name="_DCF_NNG_D&amp;M" xfId="13833"/>
    <cellStyle name="_DCF_NNG_D&amp;M reviewerred Ella" xfId="13834"/>
    <cellStyle name="_DCF_NNG_D&amp;M reviewerred Ella_Лист1" xfId="13835"/>
    <cellStyle name="_DCF_NNG_D&amp;M_Лист1" xfId="13836"/>
    <cellStyle name="_DCF_Norilsk_(v.6)" xfId="13837"/>
    <cellStyle name="_DCF_NORSI_01.04.06" xfId="13838"/>
    <cellStyle name="_DCF_Novoil_01.04.2006" xfId="13839"/>
    <cellStyle name="_DCF_OZSK_01.04.2006" xfId="13840"/>
    <cellStyle name="_DCF_OZSK_15.02.2007_adj" xfId="13841"/>
    <cellStyle name="_DCF_Penza_GSM_V1" xfId="13842"/>
    <cellStyle name="_DCF_Rostelecom" xfId="13843"/>
    <cellStyle name="_DCF_RTS" xfId="13844"/>
    <cellStyle name="_DCF_RTS 2" xfId="13845"/>
    <cellStyle name="_DCF_RTS 3" xfId="13846"/>
    <cellStyle name="_DCF_RTS 4" xfId="13847"/>
    <cellStyle name="_DCF_SNPZ_1.1.2007" xfId="13848"/>
    <cellStyle name="_DCF_Svyaz_Final" xfId="13849"/>
    <cellStyle name="_DCF_Upstream ON (v2)" xfId="13850"/>
    <cellStyle name="_DCF_Upstream ON (v4)" xfId="13851"/>
    <cellStyle name="_DCF_Upstream VNG (!v3)" xfId="13852"/>
    <cellStyle name="_DCF_Venevmaslozavod" xfId="13853"/>
    <cellStyle name="_DCF_YGF" xfId="13854"/>
    <cellStyle name="_DCF_ZT_31.12.2006" xfId="13855"/>
    <cellStyle name="_DCF_БайТекс" xfId="13856"/>
    <cellStyle name="_DCF_ВКУ" xfId="13857"/>
    <cellStyle name="_DCF_ВКУ 26%" xfId="13858"/>
    <cellStyle name="_DCF_гостиница_бизнес" xfId="13859"/>
    <cellStyle name="_DCF_Дальсвязь" xfId="13860"/>
    <cellStyle name="_DCF_ДСК-3_акции_01.01.2005" xfId="13861"/>
    <cellStyle name="_DCF_ДСК-3_имущ.комплекс" xfId="13862"/>
    <cellStyle name="_DCF_Земляной_вал" xfId="13863"/>
    <cellStyle name="_DCF_Земляной_вал_Лист1" xfId="13864"/>
    <cellStyle name="_DCF_имущ.комплекс" xfId="13865"/>
    <cellStyle name="_DCF_КТЗ_01.10.07_14_2" xfId="13866"/>
    <cellStyle name="_DCF_Лист1" xfId="13867"/>
    <cellStyle name="_DCF_МЗЖБИиТ" xfId="13868"/>
    <cellStyle name="_DCF_МЗЖБИиТ_Лист1" xfId="13869"/>
    <cellStyle name="_DCF_СНГ_01.10.2006" xfId="13870"/>
    <cellStyle name="_DCF_Стекольный завод" xfId="13871"/>
    <cellStyle name="_DCF_Тулачермет" xfId="13872"/>
    <cellStyle name="_DCF_Эрэл_с фабрикой1000" xfId="13873"/>
    <cellStyle name="_DCF_Эрэл_с фабрикой1000_Лист1" xfId="13874"/>
    <cellStyle name="_DCF-В" xfId="13875"/>
    <cellStyle name="_DCF-В 2" xfId="13876"/>
    <cellStyle name="_DCF-В 3" xfId="13877"/>
    <cellStyle name="_DCF-В 4" xfId="13878"/>
    <cellStyle name="_December  CF" xfId="7408"/>
    <cellStyle name="_DIF-2_Graf_6mo03" xfId="13879"/>
    <cellStyle name="_Discount factor" xfId="13880"/>
    <cellStyle name="_Distribution Model final - 22-03-2005" xfId="13881"/>
    <cellStyle name="_Dohodny_podhod_Soglasovanie_Zarubezhstroy_01.10.2005" xfId="13882"/>
    <cellStyle name="_domestic_applience" xfId="13883"/>
    <cellStyle name="_Downstream MR-STL BU" xfId="13884"/>
    <cellStyle name="_DTEK DCF 19042005 final" xfId="7409"/>
    <cellStyle name="_EAF_1400 TMT_budget_02-06-06 с фактом на" xfId="7410"/>
    <cellStyle name="_EAF_1400 TMT_budget_02-06-06 с фактом на_пояснения" xfId="7411"/>
    <cellStyle name="_EAF_1400 TMT_budget_06 10 06 для меморандума" xfId="7412"/>
    <cellStyle name="_EAF_1400 TMT_budget_06 10 06 для меморандума_пояснения" xfId="7413"/>
    <cellStyle name="_EAF_1400 TMT_budget_07_09_06 справка" xfId="7414"/>
    <cellStyle name="_EAF_1400 TMT_budget_07_09_06 справка_пояснения" xfId="7415"/>
    <cellStyle name="_EAF_1400 TMT_budget_19 10 06 для меморандума" xfId="7416"/>
    <cellStyle name="_EAF_1400 TMT_budget_19 10 06 для меморандума_пояснения" xfId="7417"/>
    <cellStyle name="_EAF_1400 TMT_budget_26-06-06 для меморандума корр " xfId="7418"/>
    <cellStyle name="_EAF_1400 TMT_budget_26-06-06 для меморандума корр _MCR v2_rus_ОАО Суха Балка" xfId="7419"/>
    <cellStyle name="_EAF_1400 TMT_budget_26-06-06 для меморандума корр _пояснения" xfId="7420"/>
    <cellStyle name="_EAF_1400 TMT_budget_26-06-06 для меморандума корр _Презентация budget form 2008 оконч 12 05" xfId="7421"/>
    <cellStyle name="_EBITDA bridge" xfId="7422"/>
    <cellStyle name="_EC6154D" xfId="7423"/>
    <cellStyle name="_EcoTekh DCF model v.1" xfId="7424"/>
    <cellStyle name="_EcoTekh DCF model v.1_Cash_BS 4 мес" xfId="7425"/>
    <cellStyle name="_EcoTekh DCF model v.1_Cash_BS 4 мес (3)" xfId="7426"/>
    <cellStyle name="_EcoTekh DCF model v.1_Export sales 10-12" xfId="7427"/>
    <cellStyle name="_EcoTekh DCF model v.1_Marat" xfId="7428"/>
    <cellStyle name="_EcoTekh DCF model v.1_Treasury" xfId="7429"/>
    <cellStyle name="_EcoTekh DCF model v.1_Бюджет факт  4 мес  2008 (Д К)" xfId="7430"/>
    <cellStyle name="_EcoTekh DCF model v.1_Бюджет факт  май ПО" xfId="7431"/>
    <cellStyle name="_EcoTekh DCF model v.1_Бюджет_июль 25.06 (1)" xfId="7432"/>
    <cellStyle name="_EcoTekh DCF model v.1_Книга2 (30)" xfId="7433"/>
    <cellStyle name="_EcoTekh DCF model v.1_пояснения" xfId="7434"/>
    <cellStyle name="_EcoTekh DCF model v.1_Презентация Суха Балка_1пг2008" xfId="7435"/>
    <cellStyle name="_el_prc1" xfId="13885"/>
    <cellStyle name="_Equip_Kombimias" xfId="5262"/>
    <cellStyle name="_Euro" xfId="7436"/>
    <cellStyle name="_Evraz sales breakdown by product groups" xfId="7437"/>
    <cellStyle name="_Evraz sales breakdown by product groups_support final" xfId="7438"/>
    <cellStyle name="_excel for BM" xfId="13886"/>
    <cellStyle name="_excel for board" xfId="13887"/>
    <cellStyle name="_Excel для EAX 23 10" xfId="7439"/>
    <cellStyle name="_Executive Summary_Orenburg_GFO-5 (корр. по курсу)" xfId="13888"/>
    <cellStyle name="_Export duty On-shore calc 12m 2002" xfId="13889"/>
    <cellStyle name="_F (01-06) 2007" xfId="7440"/>
    <cellStyle name="_F FEB EBITDA " xfId="7441"/>
    <cellStyle name="_F FEB EBITDA _MCR v2_rus_ОАО Суха Балка" xfId="7442"/>
    <cellStyle name="_F FEB EBITDA _Презентация budget form 2008 оконч 12 05" xfId="7443"/>
    <cellStyle name="_F_bd_N" xfId="7444"/>
    <cellStyle name="_F_bdzht" xfId="7445"/>
    <cellStyle name="_F_bdzht2" xfId="7446"/>
    <cellStyle name="_F_bdzht5" xfId="7447"/>
    <cellStyle name="_FA_muz_05 2 вар" xfId="13890"/>
    <cellStyle name="_FA_Smith_acquisition_latest" xfId="13891"/>
    <cellStyle name="_FA_UBM_01.04.2007" xfId="13892"/>
    <cellStyle name="_FA-IAS 2004v4" xfId="1906"/>
    <cellStyle name="_FFF" xfId="1907"/>
    <cellStyle name="_FFF_17_0" xfId="13893"/>
    <cellStyle name="_FFF_17_0_1" xfId="13894"/>
    <cellStyle name="_FFF_balance" xfId="13895"/>
    <cellStyle name="_FFF_Capex-new" xfId="1908"/>
    <cellStyle name="_FFF_Financial Plan - final_2" xfId="1909"/>
    <cellStyle name="_FFF_Form 01(MB)" xfId="1910"/>
    <cellStyle name="_FFF_Links_NK" xfId="1911"/>
    <cellStyle name="_FFF_N20_5" xfId="1912"/>
    <cellStyle name="_FFF_N20_6" xfId="1913"/>
    <cellStyle name="_FFF_New Form10_2" xfId="1914"/>
    <cellStyle name="_FFF_Nsi" xfId="1915"/>
    <cellStyle name="_FFF_Nsi - last version" xfId="1916"/>
    <cellStyle name="_FFF_Nsi - last version for programming" xfId="1917"/>
    <cellStyle name="_FFF_Nsi - next_last version" xfId="1918"/>
    <cellStyle name="_FFF_Nsi - plan - final" xfId="1919"/>
    <cellStyle name="_FFF_Nsi -super_ last version" xfId="1920"/>
    <cellStyle name="_FFF_Nsi(2)" xfId="1921"/>
    <cellStyle name="_FFF_Nsi_1" xfId="1922"/>
    <cellStyle name="_FFF_Nsi_139" xfId="1923"/>
    <cellStyle name="_FFF_Nsi_140" xfId="1924"/>
    <cellStyle name="_FFF_Nsi_140(Зах)" xfId="1925"/>
    <cellStyle name="_FFF_Nsi_140_mod" xfId="1926"/>
    <cellStyle name="_FFF_Nsi_158" xfId="1927"/>
    <cellStyle name="_FFF_Nsi_Express" xfId="13896"/>
    <cellStyle name="_FFF_Nsi_Jan1" xfId="1928"/>
    <cellStyle name="_FFF_Nsi_test" xfId="1929"/>
    <cellStyle name="_FFF_Nsi2" xfId="1930"/>
    <cellStyle name="_FFF_Nsi-Services" xfId="13897"/>
    <cellStyle name="_FFF_P&amp;L" xfId="1931"/>
    <cellStyle name="_FFF_S0400" xfId="1932"/>
    <cellStyle name="_FFF_S13001" xfId="1933"/>
    <cellStyle name="_FFF_Sheet1" xfId="1934"/>
    <cellStyle name="_FFF_SOFI" xfId="13898"/>
    <cellStyle name="_FFF_sofi - plan_AP270202ii" xfId="1935"/>
    <cellStyle name="_FFF_sofi - plan_AP270202iii" xfId="1936"/>
    <cellStyle name="_FFF_sofi - plan_AP270202iv" xfId="1937"/>
    <cellStyle name="_FFF_Sofi vs Sobi" xfId="1938"/>
    <cellStyle name="_FFF_Sofi_PBD 27-11-01" xfId="1939"/>
    <cellStyle name="_FFF_SOFI_TEPs_AOK_130902" xfId="13899"/>
    <cellStyle name="_FFF_Sofi145a" xfId="1940"/>
    <cellStyle name="_FFF_Sofi153" xfId="1941"/>
    <cellStyle name="_FFF_Summary" xfId="1942"/>
    <cellStyle name="_FFF_SXXXX_Express_c Links" xfId="13900"/>
    <cellStyle name="_FFF_Tax_form_1кв_3" xfId="1943"/>
    <cellStyle name="_FFF_test_11" xfId="1944"/>
    <cellStyle name="_FFF_БКЭ" xfId="1945"/>
    <cellStyle name="_FFF_для вставки в пакет за 2001" xfId="1946"/>
    <cellStyle name="_FFF_дляГалиныВ" xfId="13901"/>
    <cellStyle name="_FFF_Книга7" xfId="1947"/>
    <cellStyle name="_FFF_Лист1" xfId="1948"/>
    <cellStyle name="_FFF_ОСН. ДЕЯТ." xfId="1949"/>
    <cellStyle name="_FFF_Перечень названий форм" xfId="13902"/>
    <cellStyle name="_FFF_Подразделения" xfId="13903"/>
    <cellStyle name="_FFF_Список тиражирования" xfId="1950"/>
    <cellStyle name="_FFF_Форма 12 last" xfId="1951"/>
    <cellStyle name="_Final_Book_010301" xfId="1952"/>
    <cellStyle name="_Final_Book_010301_17_0" xfId="13904"/>
    <cellStyle name="_Final_Book_010301_17_0_1" xfId="13905"/>
    <cellStyle name="_Final_Book_010301_balance" xfId="13906"/>
    <cellStyle name="_Final_Book_010301_Capex-new" xfId="1953"/>
    <cellStyle name="_Final_Book_010301_Financial Plan - final_2" xfId="1954"/>
    <cellStyle name="_Final_Book_010301_Form 01(MB)" xfId="1955"/>
    <cellStyle name="_Final_Book_010301_Links_NK" xfId="1956"/>
    <cellStyle name="_Final_Book_010301_N20_5" xfId="1957"/>
    <cellStyle name="_Final_Book_010301_N20_6" xfId="1958"/>
    <cellStyle name="_Final_Book_010301_New Form10_2" xfId="1959"/>
    <cellStyle name="_Final_Book_010301_Nsi" xfId="1960"/>
    <cellStyle name="_Final_Book_010301_Nsi - last version" xfId="1961"/>
    <cellStyle name="_Final_Book_010301_Nsi - last version for programming" xfId="1962"/>
    <cellStyle name="_Final_Book_010301_Nsi - next_last version" xfId="1963"/>
    <cellStyle name="_Final_Book_010301_Nsi - plan - final" xfId="1964"/>
    <cellStyle name="_Final_Book_010301_Nsi -super_ last version" xfId="1965"/>
    <cellStyle name="_Final_Book_010301_Nsi(2)" xfId="1966"/>
    <cellStyle name="_Final_Book_010301_Nsi_1" xfId="1967"/>
    <cellStyle name="_Final_Book_010301_Nsi_139" xfId="1968"/>
    <cellStyle name="_Final_Book_010301_Nsi_140" xfId="1969"/>
    <cellStyle name="_Final_Book_010301_Nsi_140(Зах)" xfId="1970"/>
    <cellStyle name="_Final_Book_010301_Nsi_140_mod" xfId="1971"/>
    <cellStyle name="_Final_Book_010301_Nsi_158" xfId="1972"/>
    <cellStyle name="_Final_Book_010301_Nsi_Express" xfId="13907"/>
    <cellStyle name="_Final_Book_010301_Nsi_Jan1" xfId="1973"/>
    <cellStyle name="_Final_Book_010301_Nsi_test" xfId="1974"/>
    <cellStyle name="_Final_Book_010301_Nsi2" xfId="1975"/>
    <cellStyle name="_Final_Book_010301_Nsi-Services" xfId="13908"/>
    <cellStyle name="_Final_Book_010301_P&amp;L" xfId="1976"/>
    <cellStyle name="_Final_Book_010301_S0400" xfId="1977"/>
    <cellStyle name="_Final_Book_010301_S13001" xfId="1978"/>
    <cellStyle name="_Final_Book_010301_Sheet1" xfId="1979"/>
    <cellStyle name="_Final_Book_010301_SOFI" xfId="13909"/>
    <cellStyle name="_Final_Book_010301_sofi - plan_AP270202ii" xfId="1980"/>
    <cellStyle name="_Final_Book_010301_sofi - plan_AP270202iii" xfId="1981"/>
    <cellStyle name="_Final_Book_010301_sofi - plan_AP270202iv" xfId="1982"/>
    <cellStyle name="_Final_Book_010301_Sofi vs Sobi" xfId="1983"/>
    <cellStyle name="_Final_Book_010301_Sofi_PBD 27-11-01" xfId="1984"/>
    <cellStyle name="_Final_Book_010301_SOFI_TEPs_AOK_130902" xfId="13910"/>
    <cellStyle name="_Final_Book_010301_Sofi145a" xfId="1985"/>
    <cellStyle name="_Final_Book_010301_Sofi153" xfId="1986"/>
    <cellStyle name="_Final_Book_010301_Summary" xfId="1987"/>
    <cellStyle name="_Final_Book_010301_SXXXX_Express_c Links" xfId="13911"/>
    <cellStyle name="_Final_Book_010301_Tax_form_1кв_3" xfId="1988"/>
    <cellStyle name="_Final_Book_010301_test_11" xfId="1989"/>
    <cellStyle name="_Final_Book_010301_БКЭ" xfId="1990"/>
    <cellStyle name="_Final_Book_010301_для вставки в пакет за 2001" xfId="1991"/>
    <cellStyle name="_Final_Book_010301_дляГалиныВ" xfId="13912"/>
    <cellStyle name="_Final_Book_010301_Книга7" xfId="1992"/>
    <cellStyle name="_Final_Book_010301_Лист1" xfId="1993"/>
    <cellStyle name="_Final_Book_010301_ОСН. ДЕЯТ." xfId="1994"/>
    <cellStyle name="_Final_Book_010301_Перечень названий форм" xfId="13913"/>
    <cellStyle name="_Final_Book_010301_Подразделения" xfId="13914"/>
    <cellStyle name="_Final_Book_010301_Список тиражирования" xfId="1995"/>
    <cellStyle name="_Final_Book_010301_Форма 12 last" xfId="1996"/>
    <cellStyle name="_Finance leases" xfId="13915"/>
    <cellStyle name="_Financial Statement Formats-new_17_02_05" xfId="13916"/>
    <cellStyle name="_for_BD_Пакет_форм2уровня_баз_final" xfId="7448"/>
    <cellStyle name="_Forecast 2009" xfId="7449"/>
    <cellStyle name="_FTD INVENTORY STOCK 31.12.05" xfId="7450"/>
    <cellStyle name="_FTD INVENTORY STOCK 31.12.05_пояснения" xfId="7451"/>
    <cellStyle name="_G&amp;A_Corporate_Services_last" xfId="13917"/>
    <cellStyle name="_General template 2007_updated" xfId="7452"/>
    <cellStyle name="_Generation Model final - ПсГРЭС 0809" xfId="5263"/>
    <cellStyle name="_Generation Model_1" xfId="13918"/>
    <cellStyle name="_GFO_Sumbit_r_22.04.04" xfId="13919"/>
    <cellStyle name="_GFS October 05 AR analysis" xfId="13920"/>
    <cellStyle name="_GLOBUS 2007-2" xfId="13921"/>
    <cellStyle name="_Group GFO format14" xfId="13922"/>
    <cellStyle name="_Gunshot DCF Model v.11 (disclosures) " xfId="7453"/>
    <cellStyle name="_Gunshot DCF Model v.11 (disclosures) _Cash_BS 4 мес" xfId="7454"/>
    <cellStyle name="_Gunshot DCF Model v.11 (disclosures) _Cash_BS 4 мес (3)" xfId="7455"/>
    <cellStyle name="_Gunshot DCF Model v.11 (disclosures) _MCR v2_rus_ОАО Суха Балка" xfId="7456"/>
    <cellStyle name="_Gunshot DCF Model v.11 (disclosures) _Бюджет факт  4 мес  2008 (Д К)" xfId="7457"/>
    <cellStyle name="_Gunshot DCF Model v.11 (disclosures) _Бюджет факт  май ПО" xfId="7458"/>
    <cellStyle name="_Gunshot DCF Model v.11 (disclosures) _Книга2 (30)" xfId="7459"/>
    <cellStyle name="_Gunshot DCF Model v.11 (disclosures) _пояснения" xfId="7460"/>
    <cellStyle name="_Gunshot DCF Model v.11 (disclosures) _Презентация budget form 2008 оконч 12 05" xfId="7461"/>
    <cellStyle name="_Gunshot DCF Model v.11 (disclosures) _Презентация Суха Балка_1пг2008" xfId="7462"/>
    <cellStyle name="_Gunshot DCF Model v.11 (disclosures) _ф.1 - АВГУСТ" xfId="7463"/>
    <cellStyle name="_header_grey" xfId="13923"/>
    <cellStyle name="_header_grey 2" xfId="13924"/>
    <cellStyle name="_header_grey 2 2" xfId="13925"/>
    <cellStyle name="_header_grey 2 2 2" xfId="13926"/>
    <cellStyle name="_header_grey 2 3" xfId="13927"/>
    <cellStyle name="_header_grey 2 3 2" xfId="13928"/>
    <cellStyle name="_header_grey 2 4" xfId="13929"/>
    <cellStyle name="_header_grey 2 4 2" xfId="13930"/>
    <cellStyle name="_header_grey 2 5" xfId="13931"/>
    <cellStyle name="_header_grey 3" xfId="13932"/>
    <cellStyle name="_header_grey 3 2" xfId="13933"/>
    <cellStyle name="_header_grey 3 2 2" xfId="13934"/>
    <cellStyle name="_header_grey 3 3" xfId="13935"/>
    <cellStyle name="_header_grey 4" xfId="13936"/>
    <cellStyle name="_header_grey 4 2" xfId="13937"/>
    <cellStyle name="_header_grey 5" xfId="13938"/>
    <cellStyle name="_header_grey 6" xfId="13939"/>
    <cellStyle name="_header_italic" xfId="13940"/>
    <cellStyle name="_header_italic 2" xfId="13941"/>
    <cellStyle name="_header_italic 2 2" xfId="13942"/>
    <cellStyle name="_header_italic 2 2 2" xfId="13943"/>
    <cellStyle name="_header_italic 2 3" xfId="13944"/>
    <cellStyle name="_header_italic 2 3 2" xfId="13945"/>
    <cellStyle name="_header_italic 2 4" xfId="13946"/>
    <cellStyle name="_header_italic 2 4 2" xfId="13947"/>
    <cellStyle name="_header_italic 2 5" xfId="13948"/>
    <cellStyle name="_header_italic 3" xfId="13949"/>
    <cellStyle name="_header_italic 3 2" xfId="13950"/>
    <cellStyle name="_header_italic 3 2 2" xfId="13951"/>
    <cellStyle name="_header_italic 3 3" xfId="13952"/>
    <cellStyle name="_header_italic 4" xfId="13953"/>
    <cellStyle name="_header_italic 4 2" xfId="13954"/>
    <cellStyle name="_header_italic 5" xfId="13955"/>
    <cellStyle name="_header_italic 6" xfId="13956"/>
    <cellStyle name="_header_vertical" xfId="13957"/>
    <cellStyle name="_header_vertical 10" xfId="13958"/>
    <cellStyle name="_header_vertical 10 2" xfId="13959"/>
    <cellStyle name="_header_vertical 10 2 2" xfId="13960"/>
    <cellStyle name="_header_vertical 10 2 2 2" xfId="13961"/>
    <cellStyle name="_header_vertical 10 2 3" xfId="13962"/>
    <cellStyle name="_header_vertical 10 2 3 2" xfId="13963"/>
    <cellStyle name="_header_vertical 10 2 4" xfId="13964"/>
    <cellStyle name="_header_vertical 10 3" xfId="13965"/>
    <cellStyle name="_header_vertical 10 3 2" xfId="13966"/>
    <cellStyle name="_header_vertical 10 3 2 2" xfId="13967"/>
    <cellStyle name="_header_vertical 10 3 3" xfId="13968"/>
    <cellStyle name="_header_vertical 10 3 3 2" xfId="13969"/>
    <cellStyle name="_header_vertical 10 3 4" xfId="13970"/>
    <cellStyle name="_header_vertical 10 4" xfId="13971"/>
    <cellStyle name="_header_vertical 10 4 2" xfId="13972"/>
    <cellStyle name="_header_vertical 10 4 2 2" xfId="13973"/>
    <cellStyle name="_header_vertical 10 4 3" xfId="13974"/>
    <cellStyle name="_header_vertical 10 4 3 2" xfId="13975"/>
    <cellStyle name="_header_vertical 10 4 4" xfId="13976"/>
    <cellStyle name="_header_vertical 10 5" xfId="13977"/>
    <cellStyle name="_header_vertical 10 5 2" xfId="13978"/>
    <cellStyle name="_header_vertical 10 6" xfId="13979"/>
    <cellStyle name="_header_vertical 10 6 2" xfId="13980"/>
    <cellStyle name="_header_vertical 10 7" xfId="13981"/>
    <cellStyle name="_header_vertical 11" xfId="13982"/>
    <cellStyle name="_header_vertical 11 2" xfId="13983"/>
    <cellStyle name="_header_vertical 11 2 2" xfId="13984"/>
    <cellStyle name="_header_vertical 11 2 2 2" xfId="13985"/>
    <cellStyle name="_header_vertical 11 2 3" xfId="13986"/>
    <cellStyle name="_header_vertical 11 2 3 2" xfId="13987"/>
    <cellStyle name="_header_vertical 11 2 4" xfId="13988"/>
    <cellStyle name="_header_vertical 11 3" xfId="13989"/>
    <cellStyle name="_header_vertical 11 3 2" xfId="13990"/>
    <cellStyle name="_header_vertical 11 3 2 2" xfId="13991"/>
    <cellStyle name="_header_vertical 11 3 3" xfId="13992"/>
    <cellStyle name="_header_vertical 11 3 3 2" xfId="13993"/>
    <cellStyle name="_header_vertical 11 3 4" xfId="13994"/>
    <cellStyle name="_header_vertical 11 4" xfId="13995"/>
    <cellStyle name="_header_vertical 11 4 2" xfId="13996"/>
    <cellStyle name="_header_vertical 11 4 2 2" xfId="13997"/>
    <cellStyle name="_header_vertical 11 4 3" xfId="13998"/>
    <cellStyle name="_header_vertical 11 4 3 2" xfId="13999"/>
    <cellStyle name="_header_vertical 11 4 4" xfId="14000"/>
    <cellStyle name="_header_vertical 11 5" xfId="14001"/>
    <cellStyle name="_header_vertical 11 5 2" xfId="14002"/>
    <cellStyle name="_header_vertical 11 6" xfId="14003"/>
    <cellStyle name="_header_vertical 11 6 2" xfId="14004"/>
    <cellStyle name="_header_vertical 11 7" xfId="14005"/>
    <cellStyle name="_header_vertical 12" xfId="14006"/>
    <cellStyle name="_header_vertical 12 2" xfId="14007"/>
    <cellStyle name="_header_vertical 12 2 2" xfId="14008"/>
    <cellStyle name="_header_vertical 12 3" xfId="14009"/>
    <cellStyle name="_header_vertical 12 3 2" xfId="14010"/>
    <cellStyle name="_header_vertical 12 4" xfId="14011"/>
    <cellStyle name="_header_vertical 13" xfId="14012"/>
    <cellStyle name="_header_vertical 13 2" xfId="14013"/>
    <cellStyle name="_header_vertical 13 2 2" xfId="14014"/>
    <cellStyle name="_header_vertical 13 3" xfId="14015"/>
    <cellStyle name="_header_vertical 13 3 2" xfId="14016"/>
    <cellStyle name="_header_vertical 13 4" xfId="14017"/>
    <cellStyle name="_header_vertical 14" xfId="14018"/>
    <cellStyle name="_header_vertical 14 2" xfId="14019"/>
    <cellStyle name="_header_vertical 14 2 2" xfId="14020"/>
    <cellStyle name="_header_vertical 14 3" xfId="14021"/>
    <cellStyle name="_header_vertical 14 3 2" xfId="14022"/>
    <cellStyle name="_header_vertical 14 4" xfId="14023"/>
    <cellStyle name="_header_vertical 15" xfId="14024"/>
    <cellStyle name="_header_vertical 15 2" xfId="14025"/>
    <cellStyle name="_header_vertical 16" xfId="14026"/>
    <cellStyle name="_header_vertical 16 2" xfId="14027"/>
    <cellStyle name="_header_vertical 17" xfId="14028"/>
    <cellStyle name="_header_vertical 18" xfId="14029"/>
    <cellStyle name="_header_vertical 2" xfId="14030"/>
    <cellStyle name="_header_vertical 2 2" xfId="14031"/>
    <cellStyle name="_header_vertical 2 2 2" xfId="14032"/>
    <cellStyle name="_header_vertical 2 2 2 2" xfId="14033"/>
    <cellStyle name="_header_vertical 2 2 3" xfId="14034"/>
    <cellStyle name="_header_vertical 2 2 3 2" xfId="14035"/>
    <cellStyle name="_header_vertical 2 2 4" xfId="14036"/>
    <cellStyle name="_header_vertical 2 3" xfId="14037"/>
    <cellStyle name="_header_vertical 2 3 2" xfId="14038"/>
    <cellStyle name="_header_vertical 2 3 2 2" xfId="14039"/>
    <cellStyle name="_header_vertical 2 3 3" xfId="14040"/>
    <cellStyle name="_header_vertical 2 3 3 2" xfId="14041"/>
    <cellStyle name="_header_vertical 2 3 4" xfId="14042"/>
    <cellStyle name="_header_vertical 2 4" xfId="14043"/>
    <cellStyle name="_header_vertical 2 4 2" xfId="14044"/>
    <cellStyle name="_header_vertical 2 4 2 2" xfId="14045"/>
    <cellStyle name="_header_vertical 2 4 3" xfId="14046"/>
    <cellStyle name="_header_vertical 2 4 3 2" xfId="14047"/>
    <cellStyle name="_header_vertical 2 4 4" xfId="14048"/>
    <cellStyle name="_header_vertical 2 5" xfId="14049"/>
    <cellStyle name="_header_vertical 2 5 2" xfId="14050"/>
    <cellStyle name="_header_vertical 2 6" xfId="14051"/>
    <cellStyle name="_header_vertical 2 6 2" xfId="14052"/>
    <cellStyle name="_header_vertical 2 7" xfId="14053"/>
    <cellStyle name="_header_vertical 3" xfId="14054"/>
    <cellStyle name="_header_vertical 3 2" xfId="14055"/>
    <cellStyle name="_header_vertical 3 2 2" xfId="14056"/>
    <cellStyle name="_header_vertical 3 2 2 2" xfId="14057"/>
    <cellStyle name="_header_vertical 3 2 3" xfId="14058"/>
    <cellStyle name="_header_vertical 3 2 3 2" xfId="14059"/>
    <cellStyle name="_header_vertical 3 2 4" xfId="14060"/>
    <cellStyle name="_header_vertical 3 3" xfId="14061"/>
    <cellStyle name="_header_vertical 3 3 2" xfId="14062"/>
    <cellStyle name="_header_vertical 3 3 2 2" xfId="14063"/>
    <cellStyle name="_header_vertical 3 3 3" xfId="14064"/>
    <cellStyle name="_header_vertical 3 3 3 2" xfId="14065"/>
    <cellStyle name="_header_vertical 3 3 4" xfId="14066"/>
    <cellStyle name="_header_vertical 3 4" xfId="14067"/>
    <cellStyle name="_header_vertical 3 4 2" xfId="14068"/>
    <cellStyle name="_header_vertical 3 4 2 2" xfId="14069"/>
    <cellStyle name="_header_vertical 3 4 3" xfId="14070"/>
    <cellStyle name="_header_vertical 3 4 3 2" xfId="14071"/>
    <cellStyle name="_header_vertical 3 4 4" xfId="14072"/>
    <cellStyle name="_header_vertical 3 5" xfId="14073"/>
    <cellStyle name="_header_vertical 3 5 2" xfId="14074"/>
    <cellStyle name="_header_vertical 3 6" xfId="14075"/>
    <cellStyle name="_header_vertical 3 6 2" xfId="14076"/>
    <cellStyle name="_header_vertical 3 7" xfId="14077"/>
    <cellStyle name="_header_vertical 4" xfId="14078"/>
    <cellStyle name="_header_vertical 4 2" xfId="14079"/>
    <cellStyle name="_header_vertical 4 2 2" xfId="14080"/>
    <cellStyle name="_header_vertical 4 2 2 2" xfId="14081"/>
    <cellStyle name="_header_vertical 4 2 3" xfId="14082"/>
    <cellStyle name="_header_vertical 4 2 3 2" xfId="14083"/>
    <cellStyle name="_header_vertical 4 2 4" xfId="14084"/>
    <cellStyle name="_header_vertical 4 3" xfId="14085"/>
    <cellStyle name="_header_vertical 4 3 2" xfId="14086"/>
    <cellStyle name="_header_vertical 4 3 2 2" xfId="14087"/>
    <cellStyle name="_header_vertical 4 3 3" xfId="14088"/>
    <cellStyle name="_header_vertical 4 3 3 2" xfId="14089"/>
    <cellStyle name="_header_vertical 4 3 4" xfId="14090"/>
    <cellStyle name="_header_vertical 4 4" xfId="14091"/>
    <cellStyle name="_header_vertical 4 4 2" xfId="14092"/>
    <cellStyle name="_header_vertical 4 4 2 2" xfId="14093"/>
    <cellStyle name="_header_vertical 4 4 3" xfId="14094"/>
    <cellStyle name="_header_vertical 4 4 3 2" xfId="14095"/>
    <cellStyle name="_header_vertical 4 4 4" xfId="14096"/>
    <cellStyle name="_header_vertical 4 5" xfId="14097"/>
    <cellStyle name="_header_vertical 4 5 2" xfId="14098"/>
    <cellStyle name="_header_vertical 4 6" xfId="14099"/>
    <cellStyle name="_header_vertical 4 6 2" xfId="14100"/>
    <cellStyle name="_header_vertical 4 7" xfId="14101"/>
    <cellStyle name="_header_vertical 5" xfId="14102"/>
    <cellStyle name="_header_vertical 5 2" xfId="14103"/>
    <cellStyle name="_header_vertical 5 2 2" xfId="14104"/>
    <cellStyle name="_header_vertical 5 2 2 2" xfId="14105"/>
    <cellStyle name="_header_vertical 5 2 3" xfId="14106"/>
    <cellStyle name="_header_vertical 5 2 3 2" xfId="14107"/>
    <cellStyle name="_header_vertical 5 2 4" xfId="14108"/>
    <cellStyle name="_header_vertical 5 3" xfId="14109"/>
    <cellStyle name="_header_vertical 5 3 2" xfId="14110"/>
    <cellStyle name="_header_vertical 5 3 2 2" xfId="14111"/>
    <cellStyle name="_header_vertical 5 3 3" xfId="14112"/>
    <cellStyle name="_header_vertical 5 3 3 2" xfId="14113"/>
    <cellStyle name="_header_vertical 5 3 4" xfId="14114"/>
    <cellStyle name="_header_vertical 5 4" xfId="14115"/>
    <cellStyle name="_header_vertical 5 4 2" xfId="14116"/>
    <cellStyle name="_header_vertical 5 4 2 2" xfId="14117"/>
    <cellStyle name="_header_vertical 5 4 3" xfId="14118"/>
    <cellStyle name="_header_vertical 5 4 3 2" xfId="14119"/>
    <cellStyle name="_header_vertical 5 4 4" xfId="14120"/>
    <cellStyle name="_header_vertical 5 5" xfId="14121"/>
    <cellStyle name="_header_vertical 5 5 2" xfId="14122"/>
    <cellStyle name="_header_vertical 5 6" xfId="14123"/>
    <cellStyle name="_header_vertical 5 6 2" xfId="14124"/>
    <cellStyle name="_header_vertical 5 7" xfId="14125"/>
    <cellStyle name="_header_vertical 6" xfId="14126"/>
    <cellStyle name="_header_vertical 6 2" xfId="14127"/>
    <cellStyle name="_header_vertical 6 2 2" xfId="14128"/>
    <cellStyle name="_header_vertical 6 2 2 2" xfId="14129"/>
    <cellStyle name="_header_vertical 6 2 3" xfId="14130"/>
    <cellStyle name="_header_vertical 6 2 3 2" xfId="14131"/>
    <cellStyle name="_header_vertical 6 2 4" xfId="14132"/>
    <cellStyle name="_header_vertical 6 3" xfId="14133"/>
    <cellStyle name="_header_vertical 6 3 2" xfId="14134"/>
    <cellStyle name="_header_vertical 6 3 2 2" xfId="14135"/>
    <cellStyle name="_header_vertical 6 3 3" xfId="14136"/>
    <cellStyle name="_header_vertical 6 3 3 2" xfId="14137"/>
    <cellStyle name="_header_vertical 6 3 4" xfId="14138"/>
    <cellStyle name="_header_vertical 6 4" xfId="14139"/>
    <cellStyle name="_header_vertical 6 4 2" xfId="14140"/>
    <cellStyle name="_header_vertical 6 4 2 2" xfId="14141"/>
    <cellStyle name="_header_vertical 6 4 3" xfId="14142"/>
    <cellStyle name="_header_vertical 6 4 3 2" xfId="14143"/>
    <cellStyle name="_header_vertical 6 4 4" xfId="14144"/>
    <cellStyle name="_header_vertical 6 5" xfId="14145"/>
    <cellStyle name="_header_vertical 6 5 2" xfId="14146"/>
    <cellStyle name="_header_vertical 6 6" xfId="14147"/>
    <cellStyle name="_header_vertical 6 6 2" xfId="14148"/>
    <cellStyle name="_header_vertical 6 7" xfId="14149"/>
    <cellStyle name="_header_vertical 7" xfId="14150"/>
    <cellStyle name="_header_vertical 7 2" xfId="14151"/>
    <cellStyle name="_header_vertical 7 2 2" xfId="14152"/>
    <cellStyle name="_header_vertical 7 2 2 2" xfId="14153"/>
    <cellStyle name="_header_vertical 7 2 3" xfId="14154"/>
    <cellStyle name="_header_vertical 7 2 3 2" xfId="14155"/>
    <cellStyle name="_header_vertical 7 2 4" xfId="14156"/>
    <cellStyle name="_header_vertical 7 3" xfId="14157"/>
    <cellStyle name="_header_vertical 7 3 2" xfId="14158"/>
    <cellStyle name="_header_vertical 7 3 2 2" xfId="14159"/>
    <cellStyle name="_header_vertical 7 3 3" xfId="14160"/>
    <cellStyle name="_header_vertical 7 3 3 2" xfId="14161"/>
    <cellStyle name="_header_vertical 7 3 4" xfId="14162"/>
    <cellStyle name="_header_vertical 7 4" xfId="14163"/>
    <cellStyle name="_header_vertical 7 4 2" xfId="14164"/>
    <cellStyle name="_header_vertical 7 4 2 2" xfId="14165"/>
    <cellStyle name="_header_vertical 7 4 3" xfId="14166"/>
    <cellStyle name="_header_vertical 7 4 3 2" xfId="14167"/>
    <cellStyle name="_header_vertical 7 4 4" xfId="14168"/>
    <cellStyle name="_header_vertical 7 5" xfId="14169"/>
    <cellStyle name="_header_vertical 7 5 2" xfId="14170"/>
    <cellStyle name="_header_vertical 7 6" xfId="14171"/>
    <cellStyle name="_header_vertical 7 6 2" xfId="14172"/>
    <cellStyle name="_header_vertical 7 7" xfId="14173"/>
    <cellStyle name="_header_vertical 8" xfId="14174"/>
    <cellStyle name="_header_vertical 8 2" xfId="14175"/>
    <cellStyle name="_header_vertical 8 2 2" xfId="14176"/>
    <cellStyle name="_header_vertical 8 2 2 2" xfId="14177"/>
    <cellStyle name="_header_vertical 8 2 3" xfId="14178"/>
    <cellStyle name="_header_vertical 8 2 3 2" xfId="14179"/>
    <cellStyle name="_header_vertical 8 2 4" xfId="14180"/>
    <cellStyle name="_header_vertical 8 3" xfId="14181"/>
    <cellStyle name="_header_vertical 8 3 2" xfId="14182"/>
    <cellStyle name="_header_vertical 8 3 2 2" xfId="14183"/>
    <cellStyle name="_header_vertical 8 3 3" xfId="14184"/>
    <cellStyle name="_header_vertical 8 3 3 2" xfId="14185"/>
    <cellStyle name="_header_vertical 8 3 4" xfId="14186"/>
    <cellStyle name="_header_vertical 8 4" xfId="14187"/>
    <cellStyle name="_header_vertical 8 4 2" xfId="14188"/>
    <cellStyle name="_header_vertical 8 4 2 2" xfId="14189"/>
    <cellStyle name="_header_vertical 8 4 3" xfId="14190"/>
    <cellStyle name="_header_vertical 8 4 3 2" xfId="14191"/>
    <cellStyle name="_header_vertical 8 4 4" xfId="14192"/>
    <cellStyle name="_header_vertical 8 5" xfId="14193"/>
    <cellStyle name="_header_vertical 8 5 2" xfId="14194"/>
    <cellStyle name="_header_vertical 8 6" xfId="14195"/>
    <cellStyle name="_header_vertical 8 6 2" xfId="14196"/>
    <cellStyle name="_header_vertical 8 7" xfId="14197"/>
    <cellStyle name="_header_vertical 9" xfId="14198"/>
    <cellStyle name="_header_vertical 9 2" xfId="14199"/>
    <cellStyle name="_header_vertical 9 2 2" xfId="14200"/>
    <cellStyle name="_header_vertical 9 2 2 2" xfId="14201"/>
    <cellStyle name="_header_vertical 9 2 3" xfId="14202"/>
    <cellStyle name="_header_vertical 9 2 3 2" xfId="14203"/>
    <cellStyle name="_header_vertical 9 2 4" xfId="14204"/>
    <cellStyle name="_header_vertical 9 3" xfId="14205"/>
    <cellStyle name="_header_vertical 9 3 2" xfId="14206"/>
    <cellStyle name="_header_vertical 9 3 2 2" xfId="14207"/>
    <cellStyle name="_header_vertical 9 3 3" xfId="14208"/>
    <cellStyle name="_header_vertical 9 3 3 2" xfId="14209"/>
    <cellStyle name="_header_vertical 9 3 4" xfId="14210"/>
    <cellStyle name="_header_vertical 9 4" xfId="14211"/>
    <cellStyle name="_header_vertical 9 4 2" xfId="14212"/>
    <cellStyle name="_header_vertical 9 4 2 2" xfId="14213"/>
    <cellStyle name="_header_vertical 9 4 3" xfId="14214"/>
    <cellStyle name="_header_vertical 9 4 3 2" xfId="14215"/>
    <cellStyle name="_header_vertical 9 4 4" xfId="14216"/>
    <cellStyle name="_header_vertical 9 5" xfId="14217"/>
    <cellStyle name="_header_vertical 9 5 2" xfId="14218"/>
    <cellStyle name="_header_vertical 9 6" xfId="14219"/>
    <cellStyle name="_header_vertical 9 6 2" xfId="14220"/>
    <cellStyle name="_header_vertical 9 7" xfId="14221"/>
    <cellStyle name="_Heading" xfId="7464"/>
    <cellStyle name="_Heading_16 Detail of Key Metrics_mario marco" xfId="14222"/>
    <cellStyle name="_Heading_Debt schedule" xfId="7465"/>
    <cellStyle name="_Heading_Debt schedule_Cash_BS 4 мес" xfId="7466"/>
    <cellStyle name="_Heading_Debt schedule_Cash_BS 4 мес (3)" xfId="7467"/>
    <cellStyle name="_Heading_Debt schedule_Export sales 10-12" xfId="7468"/>
    <cellStyle name="_Heading_Debt schedule_Marat" xfId="7469"/>
    <cellStyle name="_Heading_Debt schedule_Treasury" xfId="7470"/>
    <cellStyle name="_Heading_Debt schedule_Бюджет факт  4 мес  2008 (Д К)" xfId="7471"/>
    <cellStyle name="_Heading_Debt schedule_Бюджет факт  май ПО" xfId="7472"/>
    <cellStyle name="_Heading_Debt schedule_Книга2 (30)" xfId="7473"/>
    <cellStyle name="_Heading_Debt schedule_пояснения" xfId="7474"/>
    <cellStyle name="_Heading_Debt schedule_Презентация Суха Балка_1пг2008" xfId="7475"/>
    <cellStyle name="_Heading_DRG Data" xfId="7476"/>
    <cellStyle name="_Heading_DRG Data_Cash_BS 4 мес" xfId="7477"/>
    <cellStyle name="_Heading_DRG Data_Cash_BS 4 мес (3)" xfId="7478"/>
    <cellStyle name="_Heading_DRG Data_Export sales 10-12" xfId="7479"/>
    <cellStyle name="_Heading_DRG Data_Marat" xfId="7480"/>
    <cellStyle name="_Heading_DRG Data_Treasury" xfId="7481"/>
    <cellStyle name="_Heading_DRG Data_Бюджет факт  4 мес  2008 (Д К)" xfId="7482"/>
    <cellStyle name="_Heading_DRG Data_Бюджет факт  май ПО" xfId="7483"/>
    <cellStyle name="_Heading_DRG Data_Книга2 (30)" xfId="7484"/>
    <cellStyle name="_Heading_DRG Data_пояснения" xfId="7485"/>
    <cellStyle name="_Heading_DRG Data_Презентация Суха Балка_1пг2008" xfId="7486"/>
    <cellStyle name="_Heading_Key macto indicators" xfId="7487"/>
    <cellStyle name="_Heading_Key macto indicators_Cash_BS 4 мес" xfId="7488"/>
    <cellStyle name="_Heading_Key macto indicators_Cash_BS 4 мес (3)" xfId="7489"/>
    <cellStyle name="_Heading_Key macto indicators_Export sales 10-12" xfId="7490"/>
    <cellStyle name="_Heading_Key macto indicators_Marat" xfId="7491"/>
    <cellStyle name="_Heading_Key macto indicators_Treasury" xfId="7492"/>
    <cellStyle name="_Heading_Key macto indicators_Бюджет факт  4 мес  2008 (Д К)" xfId="7493"/>
    <cellStyle name="_Heading_Key macto indicators_Бюджет факт  май ПО" xfId="7494"/>
    <cellStyle name="_Heading_Key macto indicators_Книга2 (30)" xfId="7495"/>
    <cellStyle name="_Heading_Key macto indicators_пояснения" xfId="7496"/>
    <cellStyle name="_Heading_Key macto indicators_Презентация Суха Балка_1пг2008" xfId="7497"/>
    <cellStyle name="_Heading_Meeting october 13_tmk" xfId="7498"/>
    <cellStyle name="_Heading_Meeting october 13_tmk_Cash_BS 4 мес" xfId="7499"/>
    <cellStyle name="_Heading_Meeting october 13_tmk_Cash_BS 4 мес (3)" xfId="7500"/>
    <cellStyle name="_Heading_Meeting october 13_tmk_Export sales 10-12" xfId="7501"/>
    <cellStyle name="_Heading_Meeting october 13_tmk_Marat" xfId="7502"/>
    <cellStyle name="_Heading_Meeting october 13_tmk_Treasury" xfId="7503"/>
    <cellStyle name="_Heading_Meeting october 13_tmk_Бюджет факт  4 мес  2008 (Д К)" xfId="7504"/>
    <cellStyle name="_Heading_Meeting october 13_tmk_Бюджет факт  май ПО" xfId="7505"/>
    <cellStyle name="_Heading_Meeting october 13_tmk_Книга2 (30)" xfId="7506"/>
    <cellStyle name="_Heading_Meeting october 13_tmk_пояснения" xfId="7507"/>
    <cellStyle name="_Heading_Meeting october 13_tmk_Презентация Суха Балка_1пг2008" xfId="7508"/>
    <cellStyle name="_Heading_prestemp" xfId="7509"/>
    <cellStyle name="_Heading_prestemp_Cash_BS 4 мес" xfId="7510"/>
    <cellStyle name="_Heading_prestemp_Cash_BS 4 мес (3)" xfId="7511"/>
    <cellStyle name="_Heading_prestemp_DCF_NT_010707" xfId="14223"/>
    <cellStyle name="_Heading_prestemp_Export sales 10-12" xfId="7512"/>
    <cellStyle name="_Heading_prestemp_Marat" xfId="7513"/>
    <cellStyle name="_Heading_prestemp_NAV (UFNS)" xfId="14224"/>
    <cellStyle name="_Heading_prestemp_NAV_NTK_1.7.2007" xfId="14225"/>
    <cellStyle name="_Heading_prestemp_Treasury" xfId="7514"/>
    <cellStyle name="_Heading_prestemp_Бюджет факт  4 мес  2008 (Д К)" xfId="7515"/>
    <cellStyle name="_Heading_prestemp_Бюджет факт  май ПО" xfId="7516"/>
    <cellStyle name="_Heading_prestemp_Ведомость на 01.07.07(2)(2 версия)" xfId="14226"/>
    <cellStyle name="_Heading_prestemp_Книга2 (30)" xfId="7517"/>
    <cellStyle name="_Heading_prestemp_пояснения" xfId="7518"/>
    <cellStyle name="_Heading_prestemp_Презентация Суха Балка_1пг2008" xfId="7519"/>
    <cellStyle name="_Heading_prestemp_ФА Telecom-R" xfId="14227"/>
    <cellStyle name="_Heading_prestemp_ФА Сибирь" xfId="14228"/>
    <cellStyle name="_Heading_prestemp_ФА ЦКТС 01.10.07" xfId="14229"/>
    <cellStyle name="_Heading_prestemp_ФА Юг" xfId="14230"/>
    <cellStyle name="_Heading_prestemp_Функ. из. оргтехники" xfId="14231"/>
    <cellStyle name="_Heading_пояснения" xfId="7520"/>
    <cellStyle name="_Highlight" xfId="7521"/>
    <cellStyle name="_Historical information request NCC_Landata" xfId="14232"/>
    <cellStyle name="_HR_additional" xfId="14233"/>
    <cellStyle name="_IAS FS1" xfId="14234"/>
    <cellStyle name="_Identification_PTC" xfId="14235"/>
    <cellStyle name="_IFRS table PNGG 9m2005" xfId="14236"/>
    <cellStyle name="_IG Cons IAS FS 8 months 2005" xfId="14237"/>
    <cellStyle name="_IG Cons IFRS FS 12 months 2005 links 031406" xfId="14238"/>
    <cellStyle name="_Income_Zagorsk_exit_07_04_почасовая" xfId="14239"/>
    <cellStyle name="_Income_Zagorsk_exit_07_04_почасовая_Income_NCSP1" xfId="14240"/>
    <cellStyle name="_infl" xfId="14241"/>
    <cellStyle name="_Info for 9M 2005" xfId="7522"/>
    <cellStyle name="_INQUIRY_ННЗ" xfId="14242"/>
    <cellStyle name="_Intangible assets_Smith_final" xfId="14243"/>
    <cellStyle name="_Integra Group Audit 2005_PwC Proposed Adjustments_051806" xfId="14244"/>
    <cellStyle name="_Integra KRS IAS FS 1H" xfId="14245"/>
    <cellStyle name="_Interco_0308" xfId="7523"/>
    <cellStyle name="_Interco_0408" xfId="7524"/>
    <cellStyle name="_Investments 2007" xfId="14246"/>
    <cellStyle name="_IS 2006" xfId="14247"/>
    <cellStyle name="_IT_2004_from_Technology_last_II" xfId="14248"/>
    <cellStyle name="_IT_Plan" xfId="14249"/>
    <cellStyle name="_Key Business Plan Indicators2" xfId="14250"/>
    <cellStyle name="_KhTZ DCF model 050915" xfId="7525"/>
    <cellStyle name="_KhTZ DCF model 050915 v.1" xfId="7526"/>
    <cellStyle name="_KhTZ DCF model 050915 v.1_пояснения" xfId="7527"/>
    <cellStyle name="_KhTZ DCF model 050915_пояснения" xfId="7528"/>
    <cellStyle name="_Komi_Valuation_Draft_1_12-09-03" xfId="14251"/>
    <cellStyle name="_Komi_Valuation_Draft_1_12-09-03_DCF_NT_010707" xfId="14252"/>
    <cellStyle name="_Komi_Valuation_Draft_1_12-09-03_NAV (UFNS)" xfId="14253"/>
    <cellStyle name="_Komi_Valuation_Draft_1_12-09-03_NAV_NTK_1.7.2007" xfId="14254"/>
    <cellStyle name="_Komi_Valuation_Draft_1_12-09-03_Ведомость на 01.07.07(2)(2 версия)" xfId="14255"/>
    <cellStyle name="_Komi_Valuation_Draft_1_12-09-03_ФА Telecom-R" xfId="14256"/>
    <cellStyle name="_Komi_Valuation_Draft_1_12-09-03_ФА Сибирь" xfId="14257"/>
    <cellStyle name="_Komi_Valuation_Draft_1_12-09-03_ФА ЦКТС 01.10.07" xfId="14258"/>
    <cellStyle name="_Komi_Valuation_Draft_1_12-09-03_ФА Юг" xfId="14259"/>
    <cellStyle name="_Komi_Valuation_Draft_1_12-09-03_Функ. из. оргтехники" xfId="14260"/>
    <cellStyle name="_KPI-5" xfId="1997"/>
    <cellStyle name="_KPI-5_Basecase capex (2)" xfId="14261"/>
    <cellStyle name="_KPI-5_Form 01(MB)" xfId="1998"/>
    <cellStyle name="_KPI-5_Links_NK" xfId="1999"/>
    <cellStyle name="_KPI-5_Mini_июль" xfId="14262"/>
    <cellStyle name="_KPI-5_Nsi" xfId="2000"/>
    <cellStyle name="_KPI-5_Nsi(2)" xfId="2001"/>
    <cellStyle name="_KPI-5_Nsi_158" xfId="2002"/>
    <cellStyle name="_KPI-5_Nsi_Express" xfId="14263"/>
    <cellStyle name="_KPI-5_Nsi_test" xfId="2003"/>
    <cellStyle name="_KPI-5_Nsi-Services" xfId="14264"/>
    <cellStyle name="_KPI-5_S0400" xfId="2004"/>
    <cellStyle name="_KPI-5_S13001" xfId="2005"/>
    <cellStyle name="_KPI-5_S17301" xfId="14265"/>
    <cellStyle name="_KPI-5_SOFI_TEPs_AOK_130902" xfId="14266"/>
    <cellStyle name="_KPI-5_SOFI_TEPs_AOK_130902_Dogovora" xfId="14267"/>
    <cellStyle name="_KPI-5_SOFI_TEPs_AOK_130902_S14206_Akt_sverki" xfId="14268"/>
    <cellStyle name="_KPI-5_SOFI_TEPs_AOK_130902_S14206_Akt_sverki_S11111_Akt_sverki" xfId="14269"/>
    <cellStyle name="_KPI-5_SOFI_TEPs_AOK_130902_S14206_Akt_sverki_Договора_Express_4m2003_new" xfId="14270"/>
    <cellStyle name="_KPI-5_SOFI_TEPs_AOK_130902_S15202_Akt_sverki" xfId="14271"/>
    <cellStyle name="_KPI-5_SOFI_TEPs_AOK_130902_S15202_Akt_sverki_S11111_Akt_sverki" xfId="14272"/>
    <cellStyle name="_KPI-5_SOFI_TEPs_AOK_130902_S15202_Akt_sverki_Договора_Express_4m2003_new" xfId="14273"/>
    <cellStyle name="_KPI-5_SOFI_TEPs_AOK_130902_Договора_Express_4m2003_new" xfId="14274"/>
    <cellStyle name="_KPI-5_SOFI_TEPs_AOK_130902_Книга1" xfId="14275"/>
    <cellStyle name="_KPI-5_Sofi145a" xfId="2006"/>
    <cellStyle name="_KPI-5_Sofi153" xfId="2007"/>
    <cellStyle name="_KPI-5_SXXXX_Express_c Links" xfId="14276"/>
    <cellStyle name="_KPI-5_test_11" xfId="2008"/>
    <cellStyle name="_KPI-5_баланс  " xfId="14277"/>
    <cellStyle name="_KPI-5_для вставки в пакет за 2001" xfId="2009"/>
    <cellStyle name="_KPI-5_дляГалиныВ" xfId="14278"/>
    <cellStyle name="_KPI-5_Лист1" xfId="2010"/>
    <cellStyle name="_KPI-5_Подразделения" xfId="14279"/>
    <cellStyle name="_KPI-5_Список тиражирования" xfId="2011"/>
    <cellStyle name="_KPI-5_Филорам Формы ОК на 2003г. проверен" xfId="2012"/>
    <cellStyle name="_KPI-5_Форма 12 last" xfId="2013"/>
    <cellStyle name="_KPI-5_Формы на 2004_1 (бюджетн) " xfId="14280"/>
    <cellStyle name="_KPI-5_Формы ОК на 2003г. 18 декабря 2002г.последние" xfId="2014"/>
    <cellStyle name="_Krasnodonugol DCF model_v 0_September 3 2005" xfId="14281"/>
    <cellStyle name="_Krasnodonugol DCF model_v 0_September 3 2005_techno_2003" xfId="14282"/>
    <cellStyle name="_Krasnodonugol DCF model_v 0_September 3 2005_административные площади" xfId="14283"/>
    <cellStyle name="_Krasnodonugol DCF model_v 0_September 3 2005_Замельные платежи1 (2)" xfId="14284"/>
    <cellStyle name="_laroux" xfId="5264"/>
    <cellStyle name="_laroux_N01" xfId="5265"/>
    <cellStyle name="_laroux_Книга1" xfId="5266"/>
    <cellStyle name="_License Final_20.01.2006 1" xfId="14285"/>
    <cellStyle name="_lising" xfId="14286"/>
    <cellStyle name="_List_of_companies" xfId="14287"/>
    <cellStyle name="_LT drilling model 26.05.06" xfId="14288"/>
    <cellStyle name="_LT KRS model 07.06.06" xfId="14289"/>
    <cellStyle name="_LT KRS model 17.06.06 main v2" xfId="14290"/>
    <cellStyle name="_LT KRS model 26.05.06" xfId="14291"/>
    <cellStyle name="_LT model 08-11-05 P75 approved Integra KRS" xfId="14292"/>
    <cellStyle name="_LT model 08-11-05 P75 approved Integra KRS 2" xfId="14293"/>
    <cellStyle name="_LT model 08-11-05 P75 approved Integra KRS 3" xfId="14294"/>
    <cellStyle name="_LT model 08-11-05 P75 approved Integra KRS 4" xfId="14295"/>
    <cellStyle name="_LT model 08-11-05 P75 approved Integra KRS ver 3" xfId="14296"/>
    <cellStyle name="_LT model 08-11-05 P75 approved Integra KRS ver 3 2" xfId="14297"/>
    <cellStyle name="_LT model 08-11-05 P75 approved Integra KRS ver 3 3" xfId="14298"/>
    <cellStyle name="_LT model 08-11-05 P75 approved Integra KRS ver 3 4" xfId="14299"/>
    <cellStyle name="_LT model 17 05 2006 v2" xfId="14300"/>
    <cellStyle name="_LT model 17 05 2006 v2 2" xfId="14301"/>
    <cellStyle name="_LT model 17 05 2006 v2 3" xfId="14302"/>
    <cellStyle name="_LT model 17 05 2006 v2 4" xfId="14303"/>
    <cellStyle name="_LT model 21-06-06 AL" xfId="14304"/>
    <cellStyle name="_LT model 21-06-06 AL 2" xfId="14305"/>
    <cellStyle name="_LT model 21-06-06 AL 3" xfId="14306"/>
    <cellStyle name="_LT model 21-06-06 AL 4" xfId="14307"/>
    <cellStyle name="_LT model Геофизика 06.06.06" xfId="14308"/>
    <cellStyle name="_LT model Геофизика 06.06.06 2" xfId="14309"/>
    <cellStyle name="_LT model Геофизика 06.06.06 3" xfId="14310"/>
    <cellStyle name="_LT model Геофизика 06.06.06 4" xfId="14311"/>
    <cellStyle name="_LT model Геофизика 26.05.06" xfId="14312"/>
    <cellStyle name="_LT model Геофизика 26.05.06 2" xfId="14313"/>
    <cellStyle name="_LT model Геофизика 26.05.06 3" xfId="14314"/>
    <cellStyle name="_LT model Геофизика 26.05.06 4" xfId="14315"/>
    <cellStyle name="_m_Uralmash-BO_2q05" xfId="14316"/>
    <cellStyle name="_MA_Ср.Калитн." xfId="14317"/>
    <cellStyle name="_Macro" xfId="14318"/>
    <cellStyle name="_macro 2012 var 1" xfId="6685"/>
    <cellStyle name="_macro(7_avg)" xfId="2015"/>
    <cellStyle name="_Margin F2007VSB2008 V5" xfId="7529"/>
    <cellStyle name="_Master Budget октябрь.отчет" xfId="7530"/>
    <cellStyle name="_May report 9 06 06" xfId="14319"/>
    <cellStyle name="_MB2006_sample2006_баз" xfId="7531"/>
    <cellStyle name="_MB2006_sample2006_баз_final_211105" xfId="7532"/>
    <cellStyle name="_MB2006_sample2006_баз_Income_NCSP1" xfId="14320"/>
    <cellStyle name="_MB2006_sample2006_баз_пояснения" xfId="7533"/>
    <cellStyle name="_MCFO_ART" xfId="7534"/>
    <cellStyle name="_MCFO_ART_пояснения" xfId="7535"/>
    <cellStyle name="_MCTT_List of Contracts_22 04 2008_rev2 (2)" xfId="14321"/>
    <cellStyle name="_Merger DCF Prices Revised 20051230_2" xfId="14322"/>
    <cellStyle name="_Merger DCF VU 20060119 final" xfId="14323"/>
    <cellStyle name="_Merger DCF VU 20060120 final" xfId="14324"/>
    <cellStyle name="_Metal" xfId="7536"/>
    <cellStyle name="_Michelangelo Macro (v3)" xfId="14325"/>
    <cellStyle name="_Michelangelo Macro (v3)_DCF_NT_010707" xfId="14326"/>
    <cellStyle name="_Michelangelo Macro (v3)_NAV (UFNS)" xfId="14327"/>
    <cellStyle name="_Michelangelo Macro (v3)_NAV_NTK_1.7.2007" xfId="14328"/>
    <cellStyle name="_Michelangelo Macro (v3)_Ведомость на 01.07.07(2)(2 версия)" xfId="14329"/>
    <cellStyle name="_Michelangelo Macro (v4)" xfId="14330"/>
    <cellStyle name="_Michelangelo Macro (v4)_DCF_NT_010707" xfId="14331"/>
    <cellStyle name="_Michelangelo Macro (v4)_NAV (UFNS)" xfId="14332"/>
    <cellStyle name="_Michelangelo Macro (v4)_NAV_NTK_1.7.2007" xfId="14333"/>
    <cellStyle name="_Michelangelo Macro (v4)_Ведомость на 01.07.07(2)(2 версия)" xfId="14334"/>
    <cellStyle name="_Michelangelo Macro (v4)_Функ. из. оргтехники" xfId="14335"/>
    <cellStyle name="_Michelangelo Macro (v5)" xfId="14336"/>
    <cellStyle name="_Michelangelo Macro (v5)_NAV (UFNS)" xfId="14337"/>
    <cellStyle name="_Michelangelo Macro (v5)_Ведомость на 01.07.07(2)" xfId="14338"/>
    <cellStyle name="_Michelangelo Macro (v5)_Ведомость на 01.07.07(2)(2 версия)" xfId="14339"/>
    <cellStyle name="_MIFO_НТМК-Энерго_11.12." xfId="7537"/>
    <cellStyle name="_Mini_июль" xfId="14340"/>
    <cellStyle name="_Model Corrected 14.07.2006_Final" xfId="14341"/>
    <cellStyle name="_Model_NNG_1" xfId="14342"/>
    <cellStyle name="_MODEL_OS_v october17" xfId="14343"/>
    <cellStyle name="_MOSENERGO OG 3" xfId="14344"/>
    <cellStyle name="_MPROD" xfId="7538"/>
    <cellStyle name="_MPROD_пояснения" xfId="7539"/>
    <cellStyle name="_MR 2Q_2003" xfId="14345"/>
    <cellStyle name="_MR Report_TNK Ukraine_Q12003" xfId="14346"/>
    <cellStyle name="_MR reports Aug GFO1" xfId="14347"/>
    <cellStyle name="_Multiple" xfId="7540"/>
    <cellStyle name="_Multiple 2" xfId="14348"/>
    <cellStyle name="_Multiple 3" xfId="14349"/>
    <cellStyle name="_Multiple 4" xfId="14350"/>
    <cellStyle name="_Multiple_Copy of Uralkali Summary Business Plan 14 Apr 04 (sent)1250404 input for Union DCF" xfId="7541"/>
    <cellStyle name="_Multiple_dcf" xfId="7542"/>
    <cellStyle name="_Multiple_EcoTekh DCF model v.1" xfId="7543"/>
    <cellStyle name="_Multiple_Novartis-Roche 0805 v2" xfId="14351"/>
    <cellStyle name="_Multiple_Omfal DCF model" xfId="7544"/>
    <cellStyle name="_Multiple_TP DCF model v.2" xfId="7545"/>
    <cellStyle name="_MultipleSpace" xfId="7546"/>
    <cellStyle name="_MultipleSpace_Copy of Uralkali Summary Business Plan 14 Apr 04 (sent)1250404 input for Union DCF" xfId="7547"/>
    <cellStyle name="_MultipleSpace_dcf" xfId="7548"/>
    <cellStyle name="_MultipleSpace_EcoTekh DCF model v.1" xfId="7549"/>
    <cellStyle name="_MultipleSpace_Omfal DCF model" xfId="7550"/>
    <cellStyle name="_MultipleSpace_TP DCF model v.2" xfId="7551"/>
    <cellStyle name="_New презентация" xfId="7552"/>
    <cellStyle name="_New_Sofi" xfId="2016"/>
    <cellStyle name="_New_Sofi_Capex-new" xfId="2017"/>
    <cellStyle name="_New_Sofi_FFF" xfId="2018"/>
    <cellStyle name="_New_Sofi_Financial Plan - final_2" xfId="2019"/>
    <cellStyle name="_New_Sofi_Form 01(MB)" xfId="2020"/>
    <cellStyle name="_New_Sofi_Links_NK" xfId="2021"/>
    <cellStyle name="_New_Sofi_N20_5" xfId="2022"/>
    <cellStyle name="_New_Sofi_N20_6" xfId="2023"/>
    <cellStyle name="_New_Sofi_New Form10_2" xfId="2024"/>
    <cellStyle name="_New_Sofi_Nsi" xfId="2025"/>
    <cellStyle name="_New_Sofi_Nsi - last version" xfId="2026"/>
    <cellStyle name="_New_Sofi_Nsi - last version for programming" xfId="2027"/>
    <cellStyle name="_New_Sofi_Nsi - next_last version" xfId="2028"/>
    <cellStyle name="_New_Sofi_Nsi - plan - final" xfId="2029"/>
    <cellStyle name="_New_Sofi_Nsi -super_ last version" xfId="2030"/>
    <cellStyle name="_New_Sofi_Nsi(2)" xfId="2031"/>
    <cellStyle name="_New_Sofi_Nsi_1" xfId="2032"/>
    <cellStyle name="_New_Sofi_Nsi_139" xfId="2033"/>
    <cellStyle name="_New_Sofi_Nsi_140" xfId="2034"/>
    <cellStyle name="_New_Sofi_Nsi_140(Зах)" xfId="2035"/>
    <cellStyle name="_New_Sofi_Nsi_140_mod" xfId="2036"/>
    <cellStyle name="_New_Sofi_Nsi_158" xfId="2037"/>
    <cellStyle name="_New_Sofi_Nsi_Jan1" xfId="2038"/>
    <cellStyle name="_New_Sofi_Nsi_test" xfId="2039"/>
    <cellStyle name="_New_Sofi_Nsi2" xfId="2040"/>
    <cellStyle name="_New_Sofi_P&amp;L" xfId="2041"/>
    <cellStyle name="_New_Sofi_S0400" xfId="2042"/>
    <cellStyle name="_New_Sofi_S13001" xfId="2043"/>
    <cellStyle name="_New_Sofi_Sheet1" xfId="2044"/>
    <cellStyle name="_New_Sofi_sofi - plan_AP270202ii" xfId="2045"/>
    <cellStyle name="_New_Sofi_sofi - plan_AP270202iii" xfId="2046"/>
    <cellStyle name="_New_Sofi_sofi - plan_AP270202iv" xfId="2047"/>
    <cellStyle name="_New_Sofi_Sofi vs Sobi" xfId="2048"/>
    <cellStyle name="_New_Sofi_Sofi_PBD 27-11-01" xfId="2049"/>
    <cellStyle name="_New_Sofi_Sofi145a" xfId="2050"/>
    <cellStyle name="_New_Sofi_Sofi153" xfId="2051"/>
    <cellStyle name="_New_Sofi_Summary" xfId="2052"/>
    <cellStyle name="_New_Sofi_Tax_form_1кв_3" xfId="2053"/>
    <cellStyle name="_New_Sofi_test_11" xfId="2054"/>
    <cellStyle name="_New_Sofi_БКЭ" xfId="2055"/>
    <cellStyle name="_New_Sofi_для вставки в пакет за 2001" xfId="2056"/>
    <cellStyle name="_New_Sofi_Книга7" xfId="2057"/>
    <cellStyle name="_New_Sofi_Лист1" xfId="2058"/>
    <cellStyle name="_New_Sofi_ОСН. ДЕЯТ." xfId="2059"/>
    <cellStyle name="_New_Sofi_Список тиражирования" xfId="2060"/>
    <cellStyle name="_New_Sofi_Форма 12 last" xfId="2061"/>
    <cellStyle name="_Nsi" xfId="2062"/>
    <cellStyle name="_NTMK forecast 2006-1" xfId="7553"/>
    <cellStyle name="_NTMK forecast 2006-1_1-е  полугодие для презентаций (2)" xfId="7554"/>
    <cellStyle name="_NTMK forecast 2006-1_1-е  полугодие для презентаций (3)" xfId="7555"/>
    <cellStyle name="_NTMK forecast 2006-1_2подразделения" xfId="7556"/>
    <cellStyle name="_NTMK forecast 2006-1_Cash_BS 4 мес" xfId="7557"/>
    <cellStyle name="_NTMK forecast 2006-1_Cash_BS 4 мес (3)" xfId="7558"/>
    <cellStyle name="_NTMK forecast 2006-1_EVA_расчет_бс (2) (1)" xfId="7559"/>
    <cellStyle name="_NTMK forecast 2006-1_EVA_расчет_бс (2) (1)_Бюджет факт  4 мес  2008 (Д К)" xfId="7560"/>
    <cellStyle name="_NTMK forecast 2006-1_EVA_расчет_бс (2) (1)_Бюджет факт  май ПО" xfId="7561"/>
    <cellStyle name="_NTMK forecast 2006-1_PL_ДМЗ_сентябрь_fin" xfId="7562"/>
    <cellStyle name="_NTMK forecast 2006-1_PL_ДМЗ_сентябрь_fin (2)" xfId="7563"/>
    <cellStyle name="_NTMK forecast 2006-1_PL_ДМЗ_сентябрь_fin (3)" xfId="7564"/>
    <cellStyle name="_NTMK forecast 2006-1_WC" xfId="7565"/>
    <cellStyle name="_NTMK forecast 2006-1_WC ноябрь НКМК" xfId="7566"/>
    <cellStyle name="_NTMK forecast 2006-1_Альбом форм БК 2008 МП" xfId="7567"/>
    <cellStyle name="_NTMK forecast 2006-1_Альбом форм БК 2008 МП_Cash_BS 4 мес" xfId="7568"/>
    <cellStyle name="_NTMK forecast 2006-1_Альбом форм БК 2008 МП_Cash_BS 4 мес (3)" xfId="7569"/>
    <cellStyle name="_NTMK forecast 2006-1_Альбом форм БК 2008 МП_Бюджет факт  4 мес  2008 (Д К)" xfId="7570"/>
    <cellStyle name="_NTMK forecast 2006-1_Альбом форм БК 2008 МП_Бюджет факт  май ПО" xfId="7571"/>
    <cellStyle name="_NTMK forecast 2006-1_Альбом форм БК 2008 МП_Книга2 (30)" xfId="7572"/>
    <cellStyle name="_NTMK forecast 2006-1_Альбом форм БК 2008 МП_Презентация Суха Балка_1пг2008" xfId="7573"/>
    <cellStyle name="_NTMK forecast 2006-1_Альбом форм к БК 2008 общие" xfId="7574"/>
    <cellStyle name="_NTMK forecast 2006-1_Альбом форм к БК 2008 общие_Cash_BS 4 мес" xfId="7575"/>
    <cellStyle name="_NTMK forecast 2006-1_Альбом форм к БК 2008 общие_Cash_BS 4 мес (3)" xfId="7576"/>
    <cellStyle name="_NTMK forecast 2006-1_Альбом форм к БК 2008 общие_Бюджет факт  4 мес  2008 (Д К)" xfId="7577"/>
    <cellStyle name="_NTMK forecast 2006-1_Альбом форм к БК 2008 общие_Бюджет факт  май ПО" xfId="7578"/>
    <cellStyle name="_NTMK forecast 2006-1_Альбом форм к БК 2008 общие_Книга2 (30)" xfId="7579"/>
    <cellStyle name="_NTMK forecast 2006-1_Альбом форм к БК 2008 общие_Презентация Суха Балка_1пг2008" xfId="7580"/>
    <cellStyle name="_NTMK forecast 2006-1_Аутсорсинг_прогноз2007_бюджет2008" xfId="7581"/>
    <cellStyle name="_NTMK forecast 2006-1_Бюджет факт  4 мес  2008 (Д К)" xfId="7582"/>
    <cellStyle name="_NTMK forecast 2006-1_Бюджет факт  май ПО" xfId="7583"/>
    <cellStyle name="_NTMK forecast 2006-1_Ввод ОС за 1 кв (2007.05.08)ФУ" xfId="7584"/>
    <cellStyle name="_NTMK forecast 2006-1_График ремонтов" xfId="7585"/>
    <cellStyle name="_NTMK forecast 2006-1_График ремонтов_Cash_BS 4 мес" xfId="7586"/>
    <cellStyle name="_NTMK forecast 2006-1_График ремонтов_Cash_BS 4 мес (3)" xfId="7587"/>
    <cellStyle name="_NTMK forecast 2006-1_График ремонтов_Бюджет факт  4 мес  2008 (Д К)" xfId="7588"/>
    <cellStyle name="_NTMK forecast 2006-1_График ремонтов_Бюджет факт  май ПО" xfId="7589"/>
    <cellStyle name="_NTMK forecast 2006-1_График ремонтов_Книга2 (30)" xfId="7590"/>
    <cellStyle name="_NTMK forecast 2006-1_График ремонтов_Презентация Суха Балка_1пг2008" xfId="7591"/>
    <cellStyle name="_NTMK forecast 2006-1_Для ДС Рабочий капитал сентябрь 2007 на подпись (2)" xfId="7592"/>
    <cellStyle name="_NTMK forecast 2006-1_ДС Рабочий капитал октябрь 2007 на  21 09 07" xfId="7593"/>
    <cellStyle name="_NTMK forecast 2006-1_ЕАР САРЕХ_ 2 кв 2008" xfId="7594"/>
    <cellStyle name="_NTMK forecast 2006-1_ЕАР САРЕХ_Ожидаемое 1 полугодие 2008" xfId="7595"/>
    <cellStyle name="_NTMK forecast 2006-1_ЗП с начислениями" xfId="7596"/>
    <cellStyle name="_NTMK forecast 2006-1_Книга1" xfId="7597"/>
    <cellStyle name="_NTMK forecast 2006-1_Книга1_Cash_BS 4 мес" xfId="7598"/>
    <cellStyle name="_NTMK forecast 2006-1_Книга1_Cash_BS 4 мес (3)" xfId="7599"/>
    <cellStyle name="_NTMK forecast 2006-1_Книга1_Бюджет факт  4 мес  2008 (Д К)" xfId="7600"/>
    <cellStyle name="_NTMK forecast 2006-1_Книга1_Бюджет факт  май ПО" xfId="7601"/>
    <cellStyle name="_NTMK forecast 2006-1_Книга1_Книга2 (30)" xfId="7602"/>
    <cellStyle name="_NTMK forecast 2006-1_Книга1_Презентация Суха Балка_1пг2008" xfId="7603"/>
    <cellStyle name="_NTMK forecast 2006-1_Книга2 (30)" xfId="7604"/>
    <cellStyle name="_NTMK forecast 2006-1_КП август" xfId="7605"/>
    <cellStyle name="_NTMK forecast 2006-1_Кредиты и займы (форма 9)" xfId="7606"/>
    <cellStyle name="_NTMK forecast 2006-1_Кредиты и займы (форма 9)_Бюджет факт  4 мес  2008 (Д К)" xfId="7607"/>
    <cellStyle name="_NTMK forecast 2006-1_Кредиты и займы (форма 9)_Бюджет факт  май ПО" xfId="7608"/>
    <cellStyle name="_NTMK forecast 2006-1_Кредиты и займы_ноябрь-07_НКМК" xfId="7609"/>
    <cellStyle name="_NTMK forecast 2006-1_Кредиты и займы_прогноз_октябрь_19.09.07" xfId="7610"/>
    <cellStyle name="_NTMK forecast 2006-1_НКМК_Сарех_прогноз ноябрь'07 (2007.10.17)ЕХ" xfId="7611"/>
    <cellStyle name="_NTMK forecast 2006-1_Оборотный капитал (НКМК)" xfId="7612"/>
    <cellStyle name="_NTMK forecast 2006-1_Отчет_1кв_12.05.08" xfId="7613"/>
    <cellStyle name="_NTMK forecast 2006-1_Презентация без связей НКМК" xfId="7614"/>
    <cellStyle name="_NTMK forecast 2006-1_Презентация ЕАР 2007" xfId="7615"/>
    <cellStyle name="_NTMK forecast 2006-1_Презентация ЕАР 2007_Бюджет факт  4 мес  2008 (Д К)" xfId="7616"/>
    <cellStyle name="_NTMK forecast 2006-1_Презентация ЕАР 2007_Бюджет факт  май ПО" xfId="7617"/>
    <cellStyle name="_NTMK forecast 2006-1_Презентация на 2008г." xfId="7618"/>
    <cellStyle name="_NTMK forecast 2006-1_Презентация на 2008г._Бюджет факт  4 мес  2008 (Д К)" xfId="7619"/>
    <cellStyle name="_NTMK forecast 2006-1_Презентация на 2008г._Бюджет факт  май ПО" xfId="7620"/>
    <cellStyle name="_NTMK forecast 2006-1_Презентация Суха Балка_1пг2008" xfId="7621"/>
    <cellStyle name="_NTMK forecast 2006-1_ПРМ пакет_НКМК_Шаблон" xfId="7622"/>
    <cellStyle name="_NTMK forecast 2006-1_ПРМ пакет_НКМК_Шаблон_Export sales 10-12" xfId="7623"/>
    <cellStyle name="_NTMK forecast 2006-1_ПРМ пакет_НКМК_Шаблон_Marat" xfId="7624"/>
    <cellStyle name="_NTMK forecast 2006-1_ПРМ пакет_НКМК_Шаблон_Treasury" xfId="7625"/>
    <cellStyle name="_NTMK forecast 2006-1_Произв. расходы 2008_05.12.07" xfId="7626"/>
    <cellStyle name="_NTMK forecast 2006-1_Производственая программа 2007 г. бюджет МП" xfId="7627"/>
    <cellStyle name="_NTMK forecast 2006-1_Производственая программа 2007 г. бюджет МП_Cash_BS 4 мес" xfId="7628"/>
    <cellStyle name="_NTMK forecast 2006-1_Производственая программа 2007 г. бюджет МП_Cash_BS 4 мес (3)" xfId="7629"/>
    <cellStyle name="_NTMK forecast 2006-1_Производственая программа 2007 г. бюджет МП_Бюджет факт  4 мес  2008 (Д К)" xfId="7630"/>
    <cellStyle name="_NTMK forecast 2006-1_Производственая программа 2007 г. бюджет МП_Бюджет факт  май ПО" xfId="7631"/>
    <cellStyle name="_NTMK forecast 2006-1_Производственая программа 2007 г. бюджет МП_Книга2 (30)" xfId="7632"/>
    <cellStyle name="_NTMK forecast 2006-1_Производственая программа 2007 г. бюджет МП_Презентация Суха Балка_1пг2008" xfId="7633"/>
    <cellStyle name="_NTMK forecast 2006-1_Рабочий капитал декабрь _19 11 07" xfId="7634"/>
    <cellStyle name="_NTMK forecast 2006-1_Рабочий капитал декабрь _21 11 07" xfId="7635"/>
    <cellStyle name="_NTMK forecast 2006-1_Рабочий капитал январь без св " xfId="7636"/>
    <cellStyle name="_NTMK forecast 2006-1_Ремонт на 2008" xfId="7637"/>
    <cellStyle name="_NTMK forecast 2006-1_Ремонт на 2008_Cash_BS 4 мес" xfId="7638"/>
    <cellStyle name="_NTMK forecast 2006-1_Ремонт на 2008_Cash_BS 4 мес (3)" xfId="7639"/>
    <cellStyle name="_NTMK forecast 2006-1_Ремонт на 2008_Бюджет факт  4 мес  2008 (Д К)" xfId="7640"/>
    <cellStyle name="_NTMK forecast 2006-1_Ремонт на 2008_Бюджет факт  май ПО" xfId="7641"/>
    <cellStyle name="_NTMK forecast 2006-1_Ремонт на 2008_Книга2 (30)" xfId="7642"/>
    <cellStyle name="_NTMK forecast 2006-1_Ремонт на 2008_Презентация Суха Балка_1пг2008" xfId="7643"/>
    <cellStyle name="_NTMK forecast 2006-1_Сарех 2008 на 08.10.07г. с 62 млн." xfId="7644"/>
    <cellStyle name="_NTMK forecast 2006-1_Сарех 2008 на 08.10.07г. с 62 млн._Cash_BS 4 мес" xfId="7645"/>
    <cellStyle name="_NTMK forecast 2006-1_Сарех 2008 на 08.10.07г. с 62 млн._Cash_BS 4 мес (3)" xfId="7646"/>
    <cellStyle name="_NTMK forecast 2006-1_Сарех 2008 на 08.10.07г. с 62 млн._Бюджет факт  4 мес  2008 (Д К)" xfId="7647"/>
    <cellStyle name="_NTMK forecast 2006-1_Сарех 2008 на 08.10.07г. с 62 млн._Бюджет факт  май ПО" xfId="7648"/>
    <cellStyle name="_NTMK forecast 2006-1_Сарех 2008 на 08.10.07г. с 62 млн._Книга2 (30)" xfId="7649"/>
    <cellStyle name="_NTMK forecast 2006-1_Сарех 2008 на 08.10.07г. с 62 млн._Презентация Суха Балка_1пг2008" xfId="7650"/>
    <cellStyle name="_NTMK forecast 2006-1_Слайд EBITDA Bridge_ок_СБ" xfId="7651"/>
    <cellStyle name="_NTMK forecast 2006-1_Слайд по нормам_1 кв.2008" xfId="7652"/>
    <cellStyle name="_NTMK forecast 2006-1_ф.1 - АВГУСТ" xfId="7653"/>
    <cellStyle name="_NTMK forecast 2006-1_форма PRM 3 кв" xfId="7654"/>
    <cellStyle name="_NTMK forecast 2006-1_форма PRM 3 кв_Бюджет факт  4 мес  2008 (Д К)" xfId="7655"/>
    <cellStyle name="_NTMK forecast 2006-1_форма PRM 3 кв_Бюджет факт  май ПО" xfId="7656"/>
    <cellStyle name="_NTMK forecast 2006-1_форма PRM август1" xfId="7657"/>
    <cellStyle name="_NTMK forecast 2006-1_форма PRM август1_Бюджет факт  4 мес  2008 (Д К)" xfId="7658"/>
    <cellStyle name="_NTMK forecast 2006-1_форма PRM август1_Бюджет факт  май ПО" xfId="7659"/>
    <cellStyle name="_NTMK forecast 2006-1_форма PRM июнь" xfId="7660"/>
    <cellStyle name="_NTMK forecast 2006-1_форма PRM июнь_Бюджет факт  4 мес  2008 (Д К)" xfId="7661"/>
    <cellStyle name="_NTMK forecast 2006-1_форма PRM июнь_Бюджет факт  май ПО" xfId="7662"/>
    <cellStyle name="_NTMK forecast 2006-1_форма PRM сентябрь" xfId="7663"/>
    <cellStyle name="_NTMK forecast 2006-1_Формат презентации 2кв2007_МП" xfId="7664"/>
    <cellStyle name="_NTMK forecast 2006-1_Формат презентации 2кв2007_МП_EBITDA bridge" xfId="7665"/>
    <cellStyle name="_NTMK forecast 2006-1_Формат презентации 2кв2007_МП_Rolling CF Report 12'09-02'10" xfId="7666"/>
    <cellStyle name="_NTMK forecast 2006-1_Формат презентации 2кв2007_МП_SB_slides" xfId="7667"/>
    <cellStyle name="_NTMK forecast 2006-1_Формат презентации 2кв2007_МП_Нормы_НТМК_1 кв.2008" xfId="7668"/>
    <cellStyle name="_NTMK forecast 2006-1_Формат презентации 2кв2007_МП_Слайд № 5 (EBITDA bridge окт к сен план)" xfId="7669"/>
    <cellStyle name="_NTMK forecast 2006-1_Формат презентации 2кв2007_МП_Формат презентации отчета 2008 (1 квартал) (4)" xfId="7670"/>
    <cellStyle name="_NTMK forecast 2006-1_Формат презентации отчета 2008 (1 квартал) (4)" xfId="7671"/>
    <cellStyle name="_NTMK forecast 2006-1_Формы к презентации 12 мес Мет" xfId="7672"/>
    <cellStyle name="_NTMK forecast 2006-1_Формы к презентации 2008" xfId="7673"/>
    <cellStyle name="_NTMK forecast 2006-1_Чистый план ГП_август_6 08" xfId="7674"/>
    <cellStyle name="_Obd_Svod" xfId="7675"/>
    <cellStyle name="_Obd_Svod2" xfId="7676"/>
    <cellStyle name="_Obd_Svod5" xfId="7677"/>
    <cellStyle name="_Omfal DCF model" xfId="7678"/>
    <cellStyle name="_Omfal DCF model_Cash_BS 4 мес" xfId="7679"/>
    <cellStyle name="_Omfal DCF model_Cash_BS 4 мес (3)" xfId="7680"/>
    <cellStyle name="_Omfal DCF model_Export sales 10-12" xfId="7681"/>
    <cellStyle name="_Omfal DCF model_Marat" xfId="7682"/>
    <cellStyle name="_Omfal DCF model_Treasury" xfId="7683"/>
    <cellStyle name="_Omfal DCF model_Бюджет факт  4 мес  2008 (Д К)" xfId="7684"/>
    <cellStyle name="_Omfal DCF model_Бюджет факт  май ПО" xfId="7685"/>
    <cellStyle name="_Omfal DCF model_Книга2 (30)" xfId="7686"/>
    <cellStyle name="_Omfal DCF model_пояснения" xfId="7687"/>
    <cellStyle name="_Omfal DCF model_Презентация Суха Балка_1пг2008" xfId="7688"/>
    <cellStyle name="_P&amp;L" xfId="7689"/>
    <cellStyle name="_P&amp;L_пояснения" xfId="7690"/>
    <cellStyle name="_PAKET FORM egemes_otchet_06 (уточн)" xfId="7691"/>
    <cellStyle name="_PBC schedule_10" xfId="7692"/>
    <cellStyle name="_PBC schedule_14" xfId="7693"/>
    <cellStyle name="_PBC schedule_16" xfId="7694"/>
    <cellStyle name="_PBC schedule_20" xfId="7695"/>
    <cellStyle name="_PBC schedule_2010-11-25_Росатом_ЕПС-2011_v4" xfId="7696"/>
    <cellStyle name="_PBC schedule_21" xfId="7697"/>
    <cellStyle name="_PBC schedule_23" xfId="7698"/>
    <cellStyle name="_PBC schedule_25" xfId="7699"/>
    <cellStyle name="_PBC schedule_26" xfId="7700"/>
    <cellStyle name="_PBC schedule_29" xfId="7701"/>
    <cellStyle name="_PBC schedule_40" xfId="7702"/>
    <cellStyle name="_PBC schedule_43" xfId="7703"/>
    <cellStyle name="_PBC schedule_44" xfId="7704"/>
    <cellStyle name="_PBC schedule_45" xfId="7705"/>
    <cellStyle name="_PBC schedule_63.01" xfId="7706"/>
    <cellStyle name="_PBC schedule_76.01_%" xfId="7707"/>
    <cellStyle name="_PBC schedule_Примеры (3)" xfId="7708"/>
    <cellStyle name="_PBC schedule_Титул" xfId="7709"/>
    <cellStyle name="_Percent" xfId="7710"/>
    <cellStyle name="_PercentSpace" xfId="7711"/>
    <cellStyle name="_PL_ДМЗ_сентябрь_fin (2)" xfId="7712"/>
    <cellStyle name="_PL_ДМЗ_сентябрь_fin (3)" xfId="7713"/>
    <cellStyle name="_Plan 2007 (margin)_ДП1" xfId="7714"/>
    <cellStyle name="_Plan 2007 (margin)_ДП1_1-е  полугодие для презентаций (2)" xfId="7715"/>
    <cellStyle name="_Plan 2007 (margin)_ДП1_1-е  полугодие для презентаций (3)" xfId="7716"/>
    <cellStyle name="_Plan 2007 (margin)_ДП1_Cash_BS 4 мес" xfId="7717"/>
    <cellStyle name="_Plan 2007 (margin)_ДП1_Cash_BS 4 мес (3)" xfId="7718"/>
    <cellStyle name="_Plan 2007 (margin)_ДП1_WC" xfId="7719"/>
    <cellStyle name="_Plan 2007 (margin)_ДП1_WC ноябрь НКМК" xfId="7720"/>
    <cellStyle name="_Plan 2007 (margin)_ДП1_Бюджет факт  4 мес  2008 (Д К)" xfId="7721"/>
    <cellStyle name="_Plan 2007 (margin)_ДП1_Бюджет факт  май ПО" xfId="7722"/>
    <cellStyle name="_Plan 2007 (margin)_ДП1_Для ДС Рабочий капитал сентябрь 2007 на подпись (2)" xfId="7723"/>
    <cellStyle name="_Plan 2007 (margin)_ДП1_ДС Рабочий капитал октябрь 2007 на  21 09 07" xfId="7724"/>
    <cellStyle name="_Plan 2007 (margin)_ДП1_ЕАР САРЕХ_ 2 кв 2008" xfId="7725"/>
    <cellStyle name="_Plan 2007 (margin)_ДП1_ЕАР САРЕХ_Ожидаемое 1 полугодие 2008" xfId="7726"/>
    <cellStyle name="_Plan 2007 (margin)_ДП1_Книга2 (30)" xfId="7727"/>
    <cellStyle name="_Plan 2007 (margin)_ДП1_КП август" xfId="7728"/>
    <cellStyle name="_Plan 2007 (margin)_ДП1_Кредиты и займы (форма 9)" xfId="7729"/>
    <cellStyle name="_Plan 2007 (margin)_ДП1_Кредиты и займы (форма 9)_Бюджет факт  4 мес  2008 (Д К)" xfId="7730"/>
    <cellStyle name="_Plan 2007 (margin)_ДП1_Кредиты и займы (форма 9)_Бюджет факт  май ПО" xfId="7731"/>
    <cellStyle name="_Plan 2007 (margin)_ДП1_Кредиты и займы_ноябрь-07_НКМК" xfId="7732"/>
    <cellStyle name="_Plan 2007 (margin)_ДП1_Кредиты и займы_прогноз_октябрь_19.09.07" xfId="7733"/>
    <cellStyle name="_Plan 2007 (margin)_ДП1_Оборотный капитал (НКМК)" xfId="7734"/>
    <cellStyle name="_Plan 2007 (margin)_ДП1_Презентация Суха Балка_1пг2008" xfId="7735"/>
    <cellStyle name="_Plan 2007 (margin)_ДП1_ПРМ пакет_НКМК_Шаблон" xfId="7736"/>
    <cellStyle name="_Plan 2007 (margin)_ДП1_ПРМ пакет_НКМК_Шаблон_Export sales 10-12" xfId="7737"/>
    <cellStyle name="_Plan 2007 (margin)_ДП1_ПРМ пакет_НКМК_Шаблон_Marat" xfId="7738"/>
    <cellStyle name="_Plan 2007 (margin)_ДП1_ПРМ пакет_НКМК_Шаблон_Treasury" xfId="7739"/>
    <cellStyle name="_Plan 2007 (margin)_ДП1_Рабочий капитал декабрь _19 11 07" xfId="7740"/>
    <cellStyle name="_Plan 2007 (margin)_ДП1_Рабочий капитал декабрь _21 11 07" xfId="7741"/>
    <cellStyle name="_Plan 2007 (margin)_ДП1_Рабочий капитал январь без св " xfId="7742"/>
    <cellStyle name="_Plan 2007 (margin)_ДП1_ф.1 - АВГУСТ" xfId="7743"/>
    <cellStyle name="_Plan 2007 (margin)_ДП1_форма PRM 3 кв" xfId="7744"/>
    <cellStyle name="_Plan 2007 (margin)_ДП1_форма PRM 3 кв_Бюджет факт  4 мес  2008 (Д К)" xfId="7745"/>
    <cellStyle name="_Plan 2007 (margin)_ДП1_форма PRM 3 кв_Бюджет факт  май ПО" xfId="7746"/>
    <cellStyle name="_Plan 2007 (margin)_ДП1_форма PRM август1" xfId="7747"/>
    <cellStyle name="_Plan 2007 (margin)_ДП1_форма PRM август1_Бюджет факт  4 мес  2008 (Д К)" xfId="7748"/>
    <cellStyle name="_Plan 2007 (margin)_ДП1_форма PRM август1_Бюджет факт  май ПО" xfId="7749"/>
    <cellStyle name="_Plan 2007 (margin)_ДП1_форма PRM июнь" xfId="7750"/>
    <cellStyle name="_Plan 2007 (margin)_ДП1_форма PRM июнь_Бюджет факт  4 мес  2008 (Д К)" xfId="7751"/>
    <cellStyle name="_Plan 2007 (margin)_ДП1_форма PRM июнь_Бюджет факт  май ПО" xfId="7752"/>
    <cellStyle name="_Plan 2007 (margin)_ДП1_форма PRM сентябрь" xfId="7753"/>
    <cellStyle name="_plan proizvodstva i sbuta vanad shlaka NTMK-Февраль-(v.20012009)" xfId="7754"/>
    <cellStyle name="_plan proizvodstva i sbuta vanad shlaka NTMK-Январь-(v.16122008)" xfId="7755"/>
    <cellStyle name="_PLCF  as of 02.10.2007" xfId="7756"/>
    <cellStyle name="_PLCF  as of 17 04 2007" xfId="7757"/>
    <cellStyle name="_PLCF  as of 17 04 2007 (3)" xfId="7758"/>
    <cellStyle name="_PLCF  as of 17 04 2007 (3)_пояснения" xfId="7759"/>
    <cellStyle name="_PLCF  as of 17 04 2007 (5)" xfId="7760"/>
    <cellStyle name="_PLCF  as of 17 04 2007 (5)_пояснения" xfId="7761"/>
    <cellStyle name="_PLCF  as of 17.04.2007" xfId="7762"/>
    <cellStyle name="_Presentation B2008_Masterfile_v1" xfId="7763"/>
    <cellStyle name="_PRM" xfId="7764"/>
    <cellStyle name="_PRM 280109" xfId="7765"/>
    <cellStyle name="_PRM НКМК июнь-прогноз (3)" xfId="7766"/>
    <cellStyle name="_PRM НКМК июнь-прогноз (3)_Cash_BS 4 мес" xfId="7767"/>
    <cellStyle name="_PRM НКМК июнь-прогноз (3)_Cash_BS 4 мес (3)" xfId="7768"/>
    <cellStyle name="_PRM НКМК июнь-прогноз (3)_Export sales 10-12" xfId="7769"/>
    <cellStyle name="_PRM НКМК июнь-прогноз (3)_Marat" xfId="7770"/>
    <cellStyle name="_PRM НКМК июнь-прогноз (3)_Treasury" xfId="7771"/>
    <cellStyle name="_PRM НКМК июнь-прогноз (3)_Бюджет факт  4 мес  2008 (Д К)" xfId="7772"/>
    <cellStyle name="_PRM НКМК июнь-прогноз (3)_Бюджет факт  май ПО" xfId="7773"/>
    <cellStyle name="_PRM НКМК июнь-прогноз (3)_Книга2 (30)" xfId="7774"/>
    <cellStyle name="_PRM НКМК июнь-прогноз (3)_Презентация Суха Балка_1пг2008" xfId="7775"/>
    <cellStyle name="_PRM отчет ЗСМК" xfId="7776"/>
    <cellStyle name="_PRM отчет ЗСМК_Cash_BS 4 мес" xfId="7777"/>
    <cellStyle name="_PRM отчет ЗСМК_Cash_BS 4 мес (3)" xfId="7778"/>
    <cellStyle name="_PRM отчет ЗСМК_Бюджет факт  4 мес  2008 (Д К)" xfId="7779"/>
    <cellStyle name="_PRM отчет ЗСМК_Бюджет факт  май ПО" xfId="7780"/>
    <cellStyle name="_PRM отчет ЗСМК_Книга2 (30)" xfId="7781"/>
    <cellStyle name="_PRM отчет ЗСМК_Презентация Суха Балка_1пг2008" xfId="7782"/>
    <cellStyle name="_PRM отчет ЗСМК_ф.1 - АВГУСТ" xfId="7783"/>
    <cellStyle name="_PRM пакет_ЗСМК" xfId="7784"/>
    <cellStyle name="_PRM пакет_ЗСМК (2)" xfId="7785"/>
    <cellStyle name="_PRM пакет_ЗСМК (2)_пояснения" xfId="7786"/>
    <cellStyle name="_PRM пакет_ЗСМК_пояснения" xfId="7787"/>
    <cellStyle name="_PRM_CAPEX_ЗСМК_январь" xfId="7788"/>
    <cellStyle name="_PRM_Cash_BS 4 мес" xfId="7789"/>
    <cellStyle name="_PRM_Cash_BS 4 мес (3)" xfId="7790"/>
    <cellStyle name="_PRM_may_ZSMK_без_WCR" xfId="7791"/>
    <cellStyle name="_PRM_may_ZSMK_без_WCR_Cash_BS 4 мес" xfId="7792"/>
    <cellStyle name="_PRM_may_ZSMK_без_WCR_Cash_BS 4 мес (3)" xfId="7793"/>
    <cellStyle name="_PRM_may_ZSMK_без_WCR_Бюджет факт  4 мес  2008 (Д К)" xfId="7794"/>
    <cellStyle name="_PRM_may_ZSMK_без_WCR_Бюджет факт  май ПО" xfId="7795"/>
    <cellStyle name="_PRM_may_ZSMK_без_WCR_Книга2 (30)" xfId="7796"/>
    <cellStyle name="_PRM_may_ZSMK_без_WCR_Презентация Суха Балка_1пг2008" xfId="7797"/>
    <cellStyle name="_PRM_may_ZSMK_без_WCR_ф.1 - АВГУСТ" xfId="7798"/>
    <cellStyle name="_PRM_P&amp;L" xfId="7799"/>
    <cellStyle name="_PRM_P&amp;L_пояснения" xfId="7800"/>
    <cellStyle name="_PRM_Бюджет факт  4 мес  2008 (Д К)" xfId="7801"/>
    <cellStyle name="_PRM_Бюджет факт  май ПО" xfId="7802"/>
    <cellStyle name="_PRM_КГОК_июнь_СВОД" xfId="7803"/>
    <cellStyle name="_PRM_Книга2 (30)" xfId="7804"/>
    <cellStyle name="_PRM_лист МД_4 месяца_2007_15 03 07 (2)" xfId="7805"/>
    <cellStyle name="_PRM_лист МД_4 месяца_2007_15 03 07 (2)_Cash_BS 4 мес" xfId="7806"/>
    <cellStyle name="_PRM_лист МД_4 месяца_2007_15 03 07 (2)_Cash_BS 4 мес (3)" xfId="7807"/>
    <cellStyle name="_PRM_лист МД_4 месяца_2007_15 03 07 (2)_Бюджет факт  4 мес  2008 (Д К)" xfId="7808"/>
    <cellStyle name="_PRM_лист МД_4 месяца_2007_15 03 07 (2)_Бюджет факт  май ПО" xfId="7809"/>
    <cellStyle name="_PRM_лист МД_4 месяца_2007_15 03 07 (2)_Книга2 (30)" xfId="7810"/>
    <cellStyle name="_PRM_лист МД_4 месяца_2007_15 03 07 (2)_Презентация Суха Балка_1пг2008" xfId="7811"/>
    <cellStyle name="_PRM_лист МД_4 месяца_2007_15 03 07 (2)_ф.1 - АВГУСТ" xfId="7812"/>
    <cellStyle name="_PRM_пакет_июнь" xfId="7813"/>
    <cellStyle name="_PRM_Презентация Суха Балка_1пг2008" xfId="7814"/>
    <cellStyle name="_PRM_смета" xfId="7815"/>
    <cellStyle name="_PRM_ф.1 - АВГУСТ" xfId="7816"/>
    <cellStyle name="_RE roll 2003-2004 v4" xfId="7817"/>
    <cellStyle name="_Repayments through April'09" xfId="7818"/>
    <cellStyle name="_Rolling CF Report 12'09-02'10" xfId="7819"/>
    <cellStyle name="_RP 31 12 07 EOSM" xfId="7820"/>
    <cellStyle name="_RP-2000" xfId="2063"/>
    <cellStyle name="_RP-2000_10" xfId="7821"/>
    <cellStyle name="_RP-2000_14" xfId="7822"/>
    <cellStyle name="_RP-2000_16" xfId="7823"/>
    <cellStyle name="_RP-2000_20" xfId="7824"/>
    <cellStyle name="_RP-2000_2010-11-25_Росатом_ЕПС-2011_v4" xfId="7825"/>
    <cellStyle name="_RP-2000_21" xfId="7826"/>
    <cellStyle name="_RP-2000_23" xfId="7827"/>
    <cellStyle name="_RP-2000_25" xfId="7828"/>
    <cellStyle name="_RP-2000_26" xfId="7829"/>
    <cellStyle name="_RP-2000_29" xfId="7830"/>
    <cellStyle name="_RP-2000_40" xfId="7831"/>
    <cellStyle name="_RP-2000_43" xfId="7832"/>
    <cellStyle name="_RP-2000_44" xfId="7833"/>
    <cellStyle name="_RP-2000_45" xfId="7834"/>
    <cellStyle name="_RP-2000_63.01" xfId="7835"/>
    <cellStyle name="_RP-2000_76.01_%" xfId="7836"/>
    <cellStyle name="_RP-2000_Примеры (3)" xfId="7837"/>
    <cellStyle name="_RP-2000_Титул" xfId="7838"/>
    <cellStyle name="_S0279" xfId="2064"/>
    <cellStyle name="_Sales destination" xfId="7839"/>
    <cellStyle name="_Sales destination_пояснения" xfId="7840"/>
    <cellStyle name="_Sales for MDA NKMK_total" xfId="7841"/>
    <cellStyle name="_Sales for MDA NKMK_total_пояснения" xfId="7842"/>
    <cellStyle name="_Sales for MDA ZSMK_total" xfId="7843"/>
    <cellStyle name="_Sales Template Budget 2008 revised" xfId="7844"/>
    <cellStyle name="_Segment sales evraz" xfId="7845"/>
    <cellStyle name="_Segment sales evraz_1-е  полугодие для презентаций (2)" xfId="7846"/>
    <cellStyle name="_Segment sales evraz_1-е  полугодие для презентаций (3)" xfId="7847"/>
    <cellStyle name="_Segment sales evraz_Cash_BS 4 мес" xfId="7848"/>
    <cellStyle name="_Segment sales evraz_Cash_BS 4 мес (3)" xfId="7849"/>
    <cellStyle name="_Segment sales evraz_PL_ДМЗ_сентябрь_fin" xfId="7850"/>
    <cellStyle name="_Segment sales evraz_PL_ДМЗ_сентябрь_fin (2)" xfId="7851"/>
    <cellStyle name="_Segment sales evraz_PL_ДМЗ_сентябрь_fin (3)" xfId="7852"/>
    <cellStyle name="_Segment sales evraz_WC" xfId="7853"/>
    <cellStyle name="_Segment sales evraz_WC ноябрь НКМК" xfId="7854"/>
    <cellStyle name="_Segment sales evraz_Бюджет факт  4 мес  2008 (Д К)" xfId="7855"/>
    <cellStyle name="_Segment sales evraz_Бюджет факт  май ПО" xfId="7856"/>
    <cellStyle name="_Segment sales evraz_Для ДС Рабочий капитал сентябрь 2007 на подпись (2)" xfId="7857"/>
    <cellStyle name="_Segment sales evraz_ДС Рабочий капитал октябрь 2007 на  21 09 07" xfId="7858"/>
    <cellStyle name="_Segment sales evraz_ЕАР САРЕХ_ 2 кв 2008" xfId="7859"/>
    <cellStyle name="_Segment sales evraz_ЕАР САРЕХ_Ожидаемое 1 полугодие 2008" xfId="7860"/>
    <cellStyle name="_Segment sales evraz_Книга2 (30)" xfId="7861"/>
    <cellStyle name="_Segment sales evraz_КП август" xfId="7862"/>
    <cellStyle name="_Segment sales evraz_Кредиты и займы (форма 9)" xfId="7863"/>
    <cellStyle name="_Segment sales evraz_Кредиты и займы (форма 9)_Бюджет факт  4 мес  2008 (Д К)" xfId="7864"/>
    <cellStyle name="_Segment sales evraz_Кредиты и займы (форма 9)_Бюджет факт  май ПО" xfId="7865"/>
    <cellStyle name="_Segment sales evraz_Кредиты и займы_ноябрь-07_НКМК" xfId="7866"/>
    <cellStyle name="_Segment sales evraz_Кредиты и займы_прогноз_октябрь_19.09.07" xfId="7867"/>
    <cellStyle name="_Segment sales evraz_Оборотный капитал (НКМК)" xfId="7868"/>
    <cellStyle name="_Segment sales evraz_Презентация Суха Балка_1пг2008" xfId="7869"/>
    <cellStyle name="_Segment sales evraz_ПРМ пакет_НКМК_Шаблон" xfId="7870"/>
    <cellStyle name="_Segment sales evraz_ПРМ пакет_НКМК_Шаблон_Export sales 10-12" xfId="7871"/>
    <cellStyle name="_Segment sales evraz_ПРМ пакет_НКМК_Шаблон_Marat" xfId="7872"/>
    <cellStyle name="_Segment sales evraz_ПРМ пакет_НКМК_Шаблон_Treasury" xfId="7873"/>
    <cellStyle name="_Segment sales evraz_Рабочий капитал декабрь _19 11 07" xfId="7874"/>
    <cellStyle name="_Segment sales evraz_Рабочий капитал декабрь _21 11 07" xfId="7875"/>
    <cellStyle name="_Segment sales evraz_Рабочий капитал январь без св " xfId="7876"/>
    <cellStyle name="_Segment sales evraz_Слайд EBITDA Bridge_ок_СБ" xfId="7877"/>
    <cellStyle name="_Segment sales evraz_ф.1 - АВГУСТ" xfId="7878"/>
    <cellStyle name="_Segment sales evraz_форма PRM 3 кв" xfId="7879"/>
    <cellStyle name="_Segment sales evraz_форма PRM 3 кв_Бюджет факт  4 мес  2008 (Д К)" xfId="7880"/>
    <cellStyle name="_Segment sales evraz_форма PRM 3 кв_Бюджет факт  май ПО" xfId="7881"/>
    <cellStyle name="_Segment sales evraz_форма PRM август1" xfId="7882"/>
    <cellStyle name="_Segment sales evraz_форма PRM август1_Бюджет факт  4 мес  2008 (Д К)" xfId="7883"/>
    <cellStyle name="_Segment sales evraz_форма PRM август1_Бюджет факт  май ПО" xfId="7884"/>
    <cellStyle name="_Segment sales evraz_форма PRM июнь" xfId="7885"/>
    <cellStyle name="_Segment sales evraz_форма PRM июнь_Бюджет факт  4 мес  2008 (Д К)" xfId="7886"/>
    <cellStyle name="_Segment sales evraz_форма PRM июнь_Бюджет факт  май ПО" xfId="7887"/>
    <cellStyle name="_Segment sales evraz_форма PRM сентябрь" xfId="7888"/>
    <cellStyle name="_Segment sales evraz_Чистый план ГП_август_6 08" xfId="7889"/>
    <cellStyle name="_SeriesAttributes" xfId="6686"/>
    <cellStyle name="_Sheet1 10" xfId="7890"/>
    <cellStyle name="_Sheet1 11" xfId="7891"/>
    <cellStyle name="_Sheet1 12" xfId="7892"/>
    <cellStyle name="_Sheet1 3" xfId="7893"/>
    <cellStyle name="_Sheet1 4" xfId="7894"/>
    <cellStyle name="_Sheet1 5" xfId="7895"/>
    <cellStyle name="_Sheet1 6" xfId="7896"/>
    <cellStyle name="_Sheet1 7" xfId="7897"/>
    <cellStyle name="_Sheet1 8" xfId="7898"/>
    <cellStyle name="_Sheet1 9" xfId="7899"/>
    <cellStyle name="_Sheet1_091222_Росатом_ЕПС" xfId="7900"/>
    <cellStyle name="_Sheet1_10" xfId="7901"/>
    <cellStyle name="_Sheet1_14" xfId="7902"/>
    <cellStyle name="_Sheet1_16" xfId="7903"/>
    <cellStyle name="_Sheet1_20" xfId="7904"/>
    <cellStyle name="_Sheet1_2010_02_17_Затраты_v1" xfId="7905"/>
    <cellStyle name="_Sheet1_2010-11-25_Росатом_ЕПС-2011_v4" xfId="7906"/>
    <cellStyle name="_Sheet1_21" xfId="7907"/>
    <cellStyle name="_Sheet1_23" xfId="7908"/>
    <cellStyle name="_Sheet1_25" xfId="7909"/>
    <cellStyle name="_Sheet1_26" xfId="7910"/>
    <cellStyle name="_Sheet1_29" xfId="7911"/>
    <cellStyle name="_Sheet1_40" xfId="7912"/>
    <cellStyle name="_Sheet1_43" xfId="7913"/>
    <cellStyle name="_Sheet1_44" xfId="7914"/>
    <cellStyle name="_Sheet1_45" xfId="7915"/>
    <cellStyle name="_Sheet1_63.01" xfId="7916"/>
    <cellStyle name="_Sheet1_76.01_%" xfId="7917"/>
    <cellStyle name="_Sheet1_Затраты_v2_комментарии_Сабурова" xfId="7918"/>
    <cellStyle name="_Sheet1_Затраты_v4" xfId="7919"/>
    <cellStyle name="_Sheet1_Итог по материалам" xfId="7920"/>
    <cellStyle name="_Sheet1_Итог по материалам_2010_02_17_Затраты_v1" xfId="7921"/>
    <cellStyle name="_Sheet1_Итог по материалам_Затраты_v2_комментарии_Сабурова" xfId="7922"/>
    <cellStyle name="_Sheet1_Итог по материалам_Затраты_v4" xfId="7923"/>
    <cellStyle name="_Sheet1_Материалы" xfId="7924"/>
    <cellStyle name="_Sheet1_Материалы_2010_02_17_Затраты_v1" xfId="7925"/>
    <cellStyle name="_Sheet1_Материалы_Затраты_v2_комментарии_Сабурова" xfId="7926"/>
    <cellStyle name="_Sheet1_Материалы_Затраты_v4" xfId="7927"/>
    <cellStyle name="_Sheet1_Примеры (3)" xfId="7928"/>
    <cellStyle name="_Sheet1_ПСД_КодКомпании_ДДММГГГГ" xfId="7929"/>
    <cellStyle name="_Sheet1_ПСД_КодКомпании_ДДММГГГГ_2010_02_17_Затраты_v1" xfId="7930"/>
    <cellStyle name="_Sheet1_ПСД_КодКомпании_ДДММГГГГ_Затраты_v2_комментарии_Сабурова" xfId="7931"/>
    <cellStyle name="_Sheet1_ПСД_КодКомпании_ДДММГГГГ_Затраты_v4" xfId="7932"/>
    <cellStyle name="_Sheet1_Титул" xfId="7933"/>
    <cellStyle name="_Sheet1_Товары_v2" xfId="7934"/>
    <cellStyle name="_SMC" xfId="2065"/>
    <cellStyle name="_sobi_rf_020715_blank" xfId="2066"/>
    <cellStyle name="_SpezКрок_17_02_02" xfId="2067"/>
    <cellStyle name="_Stahl NK new valuation_15.11.05" xfId="7935"/>
    <cellStyle name="_Stahl NK new valuation_15.11.05_1-е  полугодие для презентаций (2)" xfId="7936"/>
    <cellStyle name="_Stahl NK new valuation_15.11.05_1-е  полугодие для презентаций (3)" xfId="7937"/>
    <cellStyle name="_Stahl NK new valuation_15.11.05_Cash_BS 4 мес" xfId="7938"/>
    <cellStyle name="_Stahl NK new valuation_15.11.05_Cash_BS 4 мес (3)" xfId="7939"/>
    <cellStyle name="_Stahl NK new valuation_15.11.05_WC" xfId="7940"/>
    <cellStyle name="_Stahl NK new valuation_15.11.05_WC ноябрь НКМК" xfId="7941"/>
    <cellStyle name="_Stahl NK new valuation_15.11.05_Бюджет факт  4 мес  2008 (Д К)" xfId="7942"/>
    <cellStyle name="_Stahl NK new valuation_15.11.05_Бюджет факт  май ПО" xfId="7943"/>
    <cellStyle name="_Stahl NK new valuation_15.11.05_Для ДС Рабочий капитал сентябрь 2007 на подпись (2)" xfId="7944"/>
    <cellStyle name="_Stahl NK new valuation_15.11.05_ДС Рабочий капитал октябрь 2007 на  21 09 07" xfId="7945"/>
    <cellStyle name="_Stahl NK new valuation_15.11.05_ЕАР САРЕХ_ 2 кв 2008" xfId="7946"/>
    <cellStyle name="_Stahl NK new valuation_15.11.05_ЕАР САРЕХ_Ожидаемое 1 полугодие 2008" xfId="7947"/>
    <cellStyle name="_Stahl NK new valuation_15.11.05_Книга2 (30)" xfId="7948"/>
    <cellStyle name="_Stahl NK new valuation_15.11.05_КП август" xfId="7949"/>
    <cellStyle name="_Stahl NK new valuation_15.11.05_Кредиты и займы (форма 9)" xfId="7950"/>
    <cellStyle name="_Stahl NK new valuation_15.11.05_Кредиты и займы (форма 9)_Бюджет факт  4 мес  2008 (Д К)" xfId="7951"/>
    <cellStyle name="_Stahl NK new valuation_15.11.05_Кредиты и займы (форма 9)_Бюджет факт  май ПО" xfId="7952"/>
    <cellStyle name="_Stahl NK new valuation_15.11.05_Кредиты и займы_ноябрь-07_НКМК" xfId="7953"/>
    <cellStyle name="_Stahl NK new valuation_15.11.05_Кредиты и займы_прогноз_октябрь_19.09.07" xfId="7954"/>
    <cellStyle name="_Stahl NK new valuation_15.11.05_Оборотный капитал (НКМК)" xfId="7955"/>
    <cellStyle name="_Stahl NK new valuation_15.11.05_Презентация Суха Балка_1пг2008" xfId="7956"/>
    <cellStyle name="_Stahl NK new valuation_15.11.05_ПРМ пакет_НКМК_Шаблон" xfId="7957"/>
    <cellStyle name="_Stahl NK new valuation_15.11.05_ПРМ пакет_НКМК_Шаблон_Export sales 10-12" xfId="7958"/>
    <cellStyle name="_Stahl NK new valuation_15.11.05_ПРМ пакет_НКМК_Шаблон_Marat" xfId="7959"/>
    <cellStyle name="_Stahl NK new valuation_15.11.05_ПРМ пакет_НКМК_Шаблон_Treasury" xfId="7960"/>
    <cellStyle name="_Stahl NK new valuation_15.11.05_Рабочий капитал декабрь _19 11 07" xfId="7961"/>
    <cellStyle name="_Stahl NK new valuation_15.11.05_Рабочий капитал декабрь _21 11 07" xfId="7962"/>
    <cellStyle name="_Stahl NK new valuation_15.11.05_Рабочий капитал январь без св " xfId="7963"/>
    <cellStyle name="_Stahl NK new valuation_15.11.05_ф.1 - АВГУСТ" xfId="7964"/>
    <cellStyle name="_Stahl NK new valuation_15.11.05_форма PRM 3 кв" xfId="7965"/>
    <cellStyle name="_Stahl NK new valuation_15.11.05_форма PRM 3 кв_Бюджет факт  4 мес  2008 (Д К)" xfId="7966"/>
    <cellStyle name="_Stahl NK new valuation_15.11.05_форма PRM 3 кв_Бюджет факт  май ПО" xfId="7967"/>
    <cellStyle name="_Stahl NK new valuation_15.11.05_форма PRM август1" xfId="7968"/>
    <cellStyle name="_Stahl NK new valuation_15.11.05_форма PRM август1_Бюджет факт  4 мес  2008 (Д К)" xfId="7969"/>
    <cellStyle name="_Stahl NK new valuation_15.11.05_форма PRM август1_Бюджет факт  май ПО" xfId="7970"/>
    <cellStyle name="_Stahl NK new valuation_15.11.05_форма PRM июнь" xfId="7971"/>
    <cellStyle name="_Stahl NK new valuation_15.11.05_форма PRM июнь_Бюджет факт  4 мес  2008 (Д К)" xfId="7972"/>
    <cellStyle name="_Stahl NK new valuation_15.11.05_форма PRM июнь_Бюджет факт  май ПО" xfId="7973"/>
    <cellStyle name="_Stahl NK new valuation_15.11.05_форма PRM сентябрь" xfId="7974"/>
    <cellStyle name="_SubHeading" xfId="7975"/>
    <cellStyle name="_SubHeading_Debt schedule" xfId="7976"/>
    <cellStyle name="_SubHeading_Debt schedule_Cash_BS 4 мес" xfId="7977"/>
    <cellStyle name="_SubHeading_Debt schedule_Cash_BS 4 мес (3)" xfId="7978"/>
    <cellStyle name="_SubHeading_Debt schedule_Export sales 10-12" xfId="7979"/>
    <cellStyle name="_SubHeading_Debt schedule_Marat" xfId="7980"/>
    <cellStyle name="_SubHeading_Debt schedule_Treasury" xfId="7981"/>
    <cellStyle name="_SubHeading_Debt schedule_Бюджет факт  4 мес  2008 (Д К)" xfId="7982"/>
    <cellStyle name="_SubHeading_Debt schedule_Бюджет факт  май ПО" xfId="7983"/>
    <cellStyle name="_SubHeading_Debt schedule_Книга2 (30)" xfId="7984"/>
    <cellStyle name="_SubHeading_Debt schedule_пояснения" xfId="7985"/>
    <cellStyle name="_SubHeading_Debt schedule_Презентация Суха Балка_1пг2008" xfId="7986"/>
    <cellStyle name="_SubHeading_DRG Data" xfId="7987"/>
    <cellStyle name="_SubHeading_DRG Data_Cash_BS 4 мес" xfId="7988"/>
    <cellStyle name="_SubHeading_DRG Data_Cash_BS 4 мес (3)" xfId="7989"/>
    <cellStyle name="_SubHeading_DRG Data_Export sales 10-12" xfId="7990"/>
    <cellStyle name="_SubHeading_DRG Data_Marat" xfId="7991"/>
    <cellStyle name="_SubHeading_DRG Data_Treasury" xfId="7992"/>
    <cellStyle name="_SubHeading_DRG Data_Бюджет факт  4 мес  2008 (Д К)" xfId="7993"/>
    <cellStyle name="_SubHeading_DRG Data_Бюджет факт  май ПО" xfId="7994"/>
    <cellStyle name="_SubHeading_DRG Data_Книга2 (30)" xfId="7995"/>
    <cellStyle name="_SubHeading_DRG Data_пояснения" xfId="7996"/>
    <cellStyle name="_SubHeading_DRG Data_Презентация Суха Балка_1пг2008" xfId="7997"/>
    <cellStyle name="_SubHeading_Key macto indicators" xfId="7998"/>
    <cellStyle name="_SubHeading_Key macto indicators_Cash_BS 4 мес" xfId="7999"/>
    <cellStyle name="_SubHeading_Key macto indicators_Cash_BS 4 мес (3)" xfId="8000"/>
    <cellStyle name="_SubHeading_Key macto indicators_Export sales 10-12" xfId="8001"/>
    <cellStyle name="_SubHeading_Key macto indicators_Marat" xfId="8002"/>
    <cellStyle name="_SubHeading_Key macto indicators_Treasury" xfId="8003"/>
    <cellStyle name="_SubHeading_Key macto indicators_Бюджет факт  4 мес  2008 (Д К)" xfId="8004"/>
    <cellStyle name="_SubHeading_Key macto indicators_Бюджет факт  май ПО" xfId="8005"/>
    <cellStyle name="_SubHeading_Key macto indicators_Книга2 (30)" xfId="8006"/>
    <cellStyle name="_SubHeading_Key macto indicators_пояснения" xfId="8007"/>
    <cellStyle name="_SubHeading_Key macto indicators_Презентация Суха Балка_1пг2008" xfId="8008"/>
    <cellStyle name="_SubHeading_Meeting october 13_tmk" xfId="8009"/>
    <cellStyle name="_SubHeading_Meeting october 13_tmk_Cash_BS 4 мес" xfId="8010"/>
    <cellStyle name="_SubHeading_Meeting october 13_tmk_Cash_BS 4 мес (3)" xfId="8011"/>
    <cellStyle name="_SubHeading_Meeting october 13_tmk_Export sales 10-12" xfId="8012"/>
    <cellStyle name="_SubHeading_Meeting october 13_tmk_Marat" xfId="8013"/>
    <cellStyle name="_SubHeading_Meeting october 13_tmk_Treasury" xfId="8014"/>
    <cellStyle name="_SubHeading_Meeting october 13_tmk_Бюджет факт  4 мес  2008 (Д К)" xfId="8015"/>
    <cellStyle name="_SubHeading_Meeting october 13_tmk_Бюджет факт  май ПО" xfId="8016"/>
    <cellStyle name="_SubHeading_Meeting october 13_tmk_Книга2 (30)" xfId="8017"/>
    <cellStyle name="_SubHeading_Meeting october 13_tmk_пояснения" xfId="8018"/>
    <cellStyle name="_SubHeading_Meeting october 13_tmk_Презентация Суха Балка_1пг2008" xfId="8019"/>
    <cellStyle name="_SubHeading_prestemp" xfId="8020"/>
    <cellStyle name="_SubHeading_prestemp_Cash_BS 4 мес" xfId="8021"/>
    <cellStyle name="_SubHeading_prestemp_Cash_BS 4 мес (3)" xfId="8022"/>
    <cellStyle name="_SubHeading_prestemp_Export sales 10-12" xfId="8023"/>
    <cellStyle name="_SubHeading_prestemp_Marat" xfId="8024"/>
    <cellStyle name="_SubHeading_prestemp_Treasury" xfId="8025"/>
    <cellStyle name="_SubHeading_prestemp_Бюджет факт  4 мес  2008 (Д К)" xfId="8026"/>
    <cellStyle name="_SubHeading_prestemp_Бюджет факт  май ПО" xfId="8027"/>
    <cellStyle name="_SubHeading_prestemp_Книга2 (30)" xfId="8028"/>
    <cellStyle name="_SubHeading_prestemp_пояснения" xfId="8029"/>
    <cellStyle name="_SubHeading_prestemp_Презентация Суха Балка_1пг2008" xfId="8030"/>
    <cellStyle name="_SubHeading_пояснения" xfId="8031"/>
    <cellStyle name="_SUEK PBC (15) 3" xfId="8032"/>
    <cellStyle name="_SUEK PBC (15) 4" xfId="8033"/>
    <cellStyle name="_SUEK PBC (15) 5" xfId="8034"/>
    <cellStyle name="_SUEK PBC (15) 6" xfId="8035"/>
    <cellStyle name="_SUEK PBC (15) 7" xfId="8036"/>
    <cellStyle name="_SUEK PBC (15)_10" xfId="8037"/>
    <cellStyle name="_SUEK PBC (15)_14" xfId="8038"/>
    <cellStyle name="_SUEK PBC (15)_16" xfId="8039"/>
    <cellStyle name="_SUEK PBC (15)_20" xfId="8040"/>
    <cellStyle name="_SUEK PBC (15)_2010_02_17_Затраты_v1" xfId="8041"/>
    <cellStyle name="_SUEK PBC (15)_2010_02_19_Выручка_Прочие_доходы_v5" xfId="8042"/>
    <cellStyle name="_SUEK PBC (15)_2010-11-25_Росатом_ЕПС-2011_v4" xfId="8043"/>
    <cellStyle name="_SUEK PBC (15)_21" xfId="8044"/>
    <cellStyle name="_SUEK PBC (15)_23" xfId="8045"/>
    <cellStyle name="_SUEK PBC (15)_25" xfId="8046"/>
    <cellStyle name="_SUEK PBC (15)_26" xfId="8047"/>
    <cellStyle name="_SUEK PBC (15)_29" xfId="8048"/>
    <cellStyle name="_SUEK PBC (15)_40" xfId="8049"/>
    <cellStyle name="_SUEK PBC (15)_43" xfId="8050"/>
    <cellStyle name="_SUEK PBC (15)_44" xfId="8051"/>
    <cellStyle name="_SUEK PBC (15)_45" xfId="8052"/>
    <cellStyle name="_SUEK PBC (15)_63.01" xfId="8053"/>
    <cellStyle name="_SUEK PBC (15)_76.01_%" xfId="8054"/>
    <cellStyle name="_SUEK PBC (15)_Затраты_v2_комментарии_Сабурова" xfId="8055"/>
    <cellStyle name="_SUEK PBC (15)_Затраты_v4" xfId="8056"/>
    <cellStyle name="_SUEK PBC (15)_Примеры (3)" xfId="8057"/>
    <cellStyle name="_SUEK PBC (15)_ПСД_КодКомпании_ДДММГГГГ_2010_02_17_Затраты_v1" xfId="8058"/>
    <cellStyle name="_SUEK PBC (15)_ПСД_КодКомпании_ДДММГГГГ_Затраты_v2_комментарии_Сабурова" xfId="8059"/>
    <cellStyle name="_SUEK PBC (15)_ПСД_КодКомпании_ДДММГГГГ_Затраты_v4" xfId="8060"/>
    <cellStyle name="_SUEK PBC (15)_Товары_v2" xfId="8061"/>
    <cellStyle name="_SZNP - Eqiuty Roll" xfId="2068"/>
    <cellStyle name="_SZNP - Eqiuty Roll 3" xfId="8062"/>
    <cellStyle name="_SZNP - Eqiuty Roll 4" xfId="8063"/>
    <cellStyle name="_SZNP - Eqiuty Roll 5" xfId="8064"/>
    <cellStyle name="_SZNP - Eqiuty Roll 6" xfId="8065"/>
    <cellStyle name="_SZNP - Eqiuty Roll 7" xfId="8066"/>
    <cellStyle name="_SZNP - Eqiuty Roll_10" xfId="8067"/>
    <cellStyle name="_SZNP - Eqiuty Roll_14" xfId="8068"/>
    <cellStyle name="_SZNP - Eqiuty Roll_16" xfId="8069"/>
    <cellStyle name="_SZNP - Eqiuty Roll_20" xfId="8070"/>
    <cellStyle name="_SZNP - Eqiuty Roll_2010_02_17_Затраты_v1" xfId="8071"/>
    <cellStyle name="_SZNP - Eqiuty Roll_2010_02_19_Выручка_Прочие_доходы_v5" xfId="8072"/>
    <cellStyle name="_SZNP - Eqiuty Roll_2010-11-25_Росатом_ЕПС-2011_v4" xfId="8073"/>
    <cellStyle name="_SZNP - Eqiuty Roll_21" xfId="8074"/>
    <cellStyle name="_SZNP - Eqiuty Roll_23" xfId="8075"/>
    <cellStyle name="_SZNP - Eqiuty Roll_25" xfId="8076"/>
    <cellStyle name="_SZNP - Eqiuty Roll_26" xfId="8077"/>
    <cellStyle name="_SZNP - Eqiuty Roll_29" xfId="8078"/>
    <cellStyle name="_SZNP - Eqiuty Roll_40" xfId="8079"/>
    <cellStyle name="_SZNP - Eqiuty Roll_43" xfId="8080"/>
    <cellStyle name="_SZNP - Eqiuty Roll_44" xfId="8081"/>
    <cellStyle name="_SZNP - Eqiuty Roll_45" xfId="8082"/>
    <cellStyle name="_SZNP - Eqiuty Roll_63.01" xfId="8083"/>
    <cellStyle name="_SZNP - Eqiuty Roll_76.01_%" xfId="8084"/>
    <cellStyle name="_SZNP - Eqiuty Roll_Затраты_v2_комментарии_Сабурова" xfId="8085"/>
    <cellStyle name="_SZNP - Eqiuty Roll_Затраты_v4" xfId="8086"/>
    <cellStyle name="_SZNP - Eqiuty Roll_Примеры (3)" xfId="8087"/>
    <cellStyle name="_SZNP - Eqiuty Roll_ПСД_КодКомпании_ДДММГГГГ_2010_02_17_Затраты_v1" xfId="8088"/>
    <cellStyle name="_SZNP - Eqiuty Roll_ПСД_КодКомпании_ДДММГГГГ_Затраты_v2_комментарии_Сабурова" xfId="8089"/>
    <cellStyle name="_SZNP - Eqiuty Roll_ПСД_КодКомпании_ДДММГГГГ_Затраты_v4" xfId="8090"/>
    <cellStyle name="_SZNP - Eqiuty Roll_Товары_v2" xfId="8091"/>
    <cellStyle name="_SZNP - rasshifrovki-002000-333" xfId="2069"/>
    <cellStyle name="_SZNP - rasshifrovki-002000-333 3" xfId="8092"/>
    <cellStyle name="_SZNP - rasshifrovki-002000-333 4" xfId="8093"/>
    <cellStyle name="_SZNP - rasshifrovki-002000-333 5" xfId="8094"/>
    <cellStyle name="_SZNP - rasshifrovki-002000-333 6" xfId="8095"/>
    <cellStyle name="_SZNP - rasshifrovki-002000-333 7" xfId="8096"/>
    <cellStyle name="_SZNP - rasshifrovki-002000-333_10" xfId="8097"/>
    <cellStyle name="_SZNP - rasshifrovki-002000-333_14" xfId="8098"/>
    <cellStyle name="_SZNP - rasshifrovki-002000-333_16" xfId="8099"/>
    <cellStyle name="_SZNP - rasshifrovki-002000-333_20" xfId="8100"/>
    <cellStyle name="_SZNP - rasshifrovki-002000-333_2010_02_17_Затраты_v1" xfId="8101"/>
    <cellStyle name="_SZNP - rasshifrovki-002000-333_2010_02_19_Выручка_Прочие_доходы_v5" xfId="8102"/>
    <cellStyle name="_SZNP - rasshifrovki-002000-333_2010-11-25_Росатом_ЕПС-2011_v4" xfId="8103"/>
    <cellStyle name="_SZNP - rasshifrovki-002000-333_21" xfId="8104"/>
    <cellStyle name="_SZNP - rasshifrovki-002000-333_23" xfId="8105"/>
    <cellStyle name="_SZNP - rasshifrovki-002000-333_25" xfId="8106"/>
    <cellStyle name="_SZNP - rasshifrovki-002000-333_26" xfId="8107"/>
    <cellStyle name="_SZNP - rasshifrovki-002000-333_29" xfId="8108"/>
    <cellStyle name="_SZNP - rasshifrovki-002000-333_40" xfId="8109"/>
    <cellStyle name="_SZNP - rasshifrovki-002000-333_43" xfId="8110"/>
    <cellStyle name="_SZNP - rasshifrovki-002000-333_44" xfId="8111"/>
    <cellStyle name="_SZNP - rasshifrovki-002000-333_45" xfId="8112"/>
    <cellStyle name="_SZNP - rasshifrovki-002000-333_63.01" xfId="8113"/>
    <cellStyle name="_SZNP - rasshifrovki-002000-333_76.01_%" xfId="8114"/>
    <cellStyle name="_SZNP - rasshifrovki-002000-333_Затраты_v2_комментарии_Сабурова" xfId="8115"/>
    <cellStyle name="_SZNP - rasshifrovki-002000-333_Затраты_v4" xfId="8116"/>
    <cellStyle name="_SZNP - rasshifrovki-002000-333_Примеры (3)" xfId="8117"/>
    <cellStyle name="_SZNP - rasshifrovki-002000-333_ПСД_КодКомпании_ДДММГГГГ_2010_02_17_Затраты_v1" xfId="8118"/>
    <cellStyle name="_SZNP - rasshifrovki-002000-333_ПСД_КодКомпании_ДДММГГГГ_Затраты_v2_комментарии_Сабурова" xfId="8119"/>
    <cellStyle name="_SZNP - rasshifrovki-002000-333_ПСД_КодКомпании_ДДММГГГГ_Затраты_v4" xfId="8120"/>
    <cellStyle name="_SZNP - rasshifrovki-002000-333_Товары_v2" xfId="8121"/>
    <cellStyle name="_SZNP - TRS-092000" xfId="2070"/>
    <cellStyle name="_SZNP - TRS-092000 3" xfId="8122"/>
    <cellStyle name="_SZNP - TRS-092000 4" xfId="8123"/>
    <cellStyle name="_SZNP - TRS-092000 5" xfId="8124"/>
    <cellStyle name="_SZNP - TRS-092000 6" xfId="8125"/>
    <cellStyle name="_SZNP - TRS-092000 7" xfId="8126"/>
    <cellStyle name="_SZNP - TRS-092000_10" xfId="8127"/>
    <cellStyle name="_SZNP - TRS-092000_14" xfId="8128"/>
    <cellStyle name="_SZNP - TRS-092000_16" xfId="8129"/>
    <cellStyle name="_SZNP - TRS-092000_20" xfId="8130"/>
    <cellStyle name="_SZNP - TRS-092000_2010_02_17_Затраты_v1" xfId="8131"/>
    <cellStyle name="_SZNP - TRS-092000_2010_02_19_Выручка_Прочие_доходы_v5" xfId="8132"/>
    <cellStyle name="_SZNP - TRS-092000_2010-11-25_Росатом_ЕПС-2011_v4" xfId="8133"/>
    <cellStyle name="_SZNP - TRS-092000_21" xfId="8134"/>
    <cellStyle name="_SZNP - TRS-092000_23" xfId="8135"/>
    <cellStyle name="_SZNP - TRS-092000_25" xfId="8136"/>
    <cellStyle name="_SZNP - TRS-092000_26" xfId="8137"/>
    <cellStyle name="_SZNP - TRS-092000_29" xfId="8138"/>
    <cellStyle name="_SZNP - TRS-092000_40" xfId="8139"/>
    <cellStyle name="_SZNP - TRS-092000_43" xfId="8140"/>
    <cellStyle name="_SZNP - TRS-092000_44" xfId="8141"/>
    <cellStyle name="_SZNP - TRS-092000_45" xfId="8142"/>
    <cellStyle name="_SZNP - TRS-092000_63.01" xfId="8143"/>
    <cellStyle name="_SZNP - TRS-092000_76.01_%" xfId="8144"/>
    <cellStyle name="_SZNP - TRS-092000_Затраты_v2_комментарии_Сабурова" xfId="8145"/>
    <cellStyle name="_SZNP - TRS-092000_Затраты_v4" xfId="8146"/>
    <cellStyle name="_SZNP - TRS-092000_Примеры (3)" xfId="8147"/>
    <cellStyle name="_SZNP - TRS-092000_ПСД_КодКомпании_ДДММГГГГ_2010_02_17_Затраты_v1" xfId="8148"/>
    <cellStyle name="_SZNP - TRS-092000_ПСД_КодКомпании_ДДММГГГГ_Затраты_v2_комментарии_Сабурова" xfId="8149"/>
    <cellStyle name="_SZNP - TRS-092000_ПСД_КодКомпании_ДДММГГГГ_Затраты_v4" xfId="8150"/>
    <cellStyle name="_SZNP - TRS-092000_Товары_v2" xfId="8151"/>
    <cellStyle name="_Table" xfId="8152"/>
    <cellStyle name="_Table_Debt schedule" xfId="8153"/>
    <cellStyle name="_Table_Debt schedule_Cash_BS 4 мес" xfId="8154"/>
    <cellStyle name="_Table_Debt schedule_Cash_BS 4 мес (3)" xfId="8155"/>
    <cellStyle name="_Table_Debt schedule_Cash_BS 4 мес (3)_EBITDA bridge" xfId="8156"/>
    <cellStyle name="_Table_Debt schedule_Cash_BS 4 мес_EBITDA bridge" xfId="8157"/>
    <cellStyle name="_Table_Debt schedule_EVA для презентации" xfId="8158"/>
    <cellStyle name="_Table_Debt schedule_Export sales 10-12" xfId="8159"/>
    <cellStyle name="_Table_Debt schedule_Marat" xfId="8160"/>
    <cellStyle name="_Table_Debt schedule_Treasury" xfId="8161"/>
    <cellStyle name="_Table_Debt schedule_Бюджет факт  4 мес  2008 (Д К)" xfId="8162"/>
    <cellStyle name="_Table_Debt schedule_Бюджет факт  4 мес  2008 (Д К)_EBITDA bridge" xfId="8163"/>
    <cellStyle name="_Table_Debt schedule_Бюджет факт  май ПО" xfId="8164"/>
    <cellStyle name="_Table_Debt schedule_Бюджет факт  май ПО_EBITDA bridge" xfId="8165"/>
    <cellStyle name="_Table_Debt schedule_Для презентации 1 кв  2008" xfId="8166"/>
    <cellStyle name="_Table_Debt schedule_Книга2 (30)" xfId="8167"/>
    <cellStyle name="_Table_Debt schedule_Книга2 (30)_EBITDA bridge" xfId="8168"/>
    <cellStyle name="_Table_Debt schedule_пояснения" xfId="8169"/>
    <cellStyle name="_Table_Debt schedule_Презентация ЕАР_1пг2008" xfId="8170"/>
    <cellStyle name="_Table_Debt schedule_Презентация ЕАР_1пг2008_EBITDA bridge" xfId="8171"/>
    <cellStyle name="_Table_Debt schedule_Презентация Суха Балка_1пг2008" xfId="8172"/>
    <cellStyle name="_Table_Debt schedule_Презентация Суха Балка_1пг2008_EBITDA bridge" xfId="8173"/>
    <cellStyle name="_Table_DRG Data" xfId="8174"/>
    <cellStyle name="_Table_DRG Data_Cash_BS 4 мес" xfId="8175"/>
    <cellStyle name="_Table_DRG Data_Cash_BS 4 мес (3)" xfId="8176"/>
    <cellStyle name="_Table_DRG Data_Cash_BS 4 мес (3)_EBITDA bridge" xfId="8177"/>
    <cellStyle name="_Table_DRG Data_Cash_BS 4 мес_EBITDA bridge" xfId="8178"/>
    <cellStyle name="_Table_DRG Data_EVA для презентации" xfId="8179"/>
    <cellStyle name="_Table_DRG Data_Export sales 10-12" xfId="8180"/>
    <cellStyle name="_Table_DRG Data_Marat" xfId="8181"/>
    <cellStyle name="_Table_DRG Data_Treasury" xfId="8182"/>
    <cellStyle name="_Table_DRG Data_Бюджет факт  4 мес  2008 (Д К)" xfId="8183"/>
    <cellStyle name="_Table_DRG Data_Бюджет факт  4 мес  2008 (Д К)_EBITDA bridge" xfId="8184"/>
    <cellStyle name="_Table_DRG Data_Бюджет факт  май ПО" xfId="8185"/>
    <cellStyle name="_Table_DRG Data_Бюджет факт  май ПО_EBITDA bridge" xfId="8186"/>
    <cellStyle name="_Table_DRG Data_Для презентации 1 кв  2008" xfId="8187"/>
    <cellStyle name="_Table_DRG Data_Книга2 (30)" xfId="8188"/>
    <cellStyle name="_Table_DRG Data_Книга2 (30)_EBITDA bridge" xfId="8189"/>
    <cellStyle name="_Table_DRG Data_пояснения" xfId="8190"/>
    <cellStyle name="_Table_DRG Data_Презентация ЕАР_1пг2008" xfId="8191"/>
    <cellStyle name="_Table_DRG Data_Презентация ЕАР_1пг2008_EBITDA bridge" xfId="8192"/>
    <cellStyle name="_Table_DRG Data_Презентация Суха Балка_1пг2008" xfId="8193"/>
    <cellStyle name="_Table_DRG Data_Презентация Суха Балка_1пг2008_EBITDA bridge" xfId="8194"/>
    <cellStyle name="_Table_EVA для презентации" xfId="8195"/>
    <cellStyle name="_Table_Key macto indicators" xfId="8196"/>
    <cellStyle name="_Table_Key macto indicators_Cash_BS 4 мес" xfId="8197"/>
    <cellStyle name="_Table_Key macto indicators_Cash_BS 4 мес (3)" xfId="8198"/>
    <cellStyle name="_Table_Key macto indicators_Cash_BS 4 мес (3)_EBITDA bridge" xfId="8199"/>
    <cellStyle name="_Table_Key macto indicators_Cash_BS 4 мес_EBITDA bridge" xfId="8200"/>
    <cellStyle name="_Table_Key macto indicators_EVA для презентации" xfId="8201"/>
    <cellStyle name="_Table_Key macto indicators_Export sales 10-12" xfId="8202"/>
    <cellStyle name="_Table_Key macto indicators_Marat" xfId="8203"/>
    <cellStyle name="_Table_Key macto indicators_Treasury" xfId="8204"/>
    <cellStyle name="_Table_Key macto indicators_Бюджет факт  4 мес  2008 (Д К)" xfId="8205"/>
    <cellStyle name="_Table_Key macto indicators_Бюджет факт  4 мес  2008 (Д К)_EBITDA bridge" xfId="8206"/>
    <cellStyle name="_Table_Key macto indicators_Бюджет факт  май ПО" xfId="8207"/>
    <cellStyle name="_Table_Key macto indicators_Бюджет факт  май ПО_EBITDA bridge" xfId="8208"/>
    <cellStyle name="_Table_Key macto indicators_Для презентации 1 кв  2008" xfId="8209"/>
    <cellStyle name="_Table_Key macto indicators_Книга2 (30)" xfId="8210"/>
    <cellStyle name="_Table_Key macto indicators_Книга2 (30)_EBITDA bridge" xfId="8211"/>
    <cellStyle name="_Table_Key macto indicators_пояснения" xfId="8212"/>
    <cellStyle name="_Table_Key macto indicators_Презентация ЕАР_1пг2008" xfId="8213"/>
    <cellStyle name="_Table_Key macto indicators_Презентация ЕАР_1пг2008_EBITDA bridge" xfId="8214"/>
    <cellStyle name="_Table_Key macto indicators_Презентация Суха Балка_1пг2008" xfId="8215"/>
    <cellStyle name="_Table_Key macto indicators_Презентация Суха Балка_1пг2008_EBITDA bridge" xfId="8216"/>
    <cellStyle name="_Table_Meeting october 13_tmk" xfId="8217"/>
    <cellStyle name="_Table_Meeting october 13_tmk_Cash_BS 4 мес" xfId="8218"/>
    <cellStyle name="_Table_Meeting october 13_tmk_Cash_BS 4 мес (3)" xfId="8219"/>
    <cellStyle name="_Table_Meeting october 13_tmk_Cash_BS 4 мес (3)_EBITDA bridge" xfId="8220"/>
    <cellStyle name="_Table_Meeting october 13_tmk_Cash_BS 4 мес_EBITDA bridge" xfId="8221"/>
    <cellStyle name="_Table_Meeting october 13_tmk_EVA для презентации" xfId="8222"/>
    <cellStyle name="_Table_Meeting october 13_tmk_Export sales 10-12" xfId="8223"/>
    <cellStyle name="_Table_Meeting october 13_tmk_Marat" xfId="8224"/>
    <cellStyle name="_Table_Meeting october 13_tmk_Treasury" xfId="8225"/>
    <cellStyle name="_Table_Meeting october 13_tmk_Бюджет факт  4 мес  2008 (Д К)" xfId="8226"/>
    <cellStyle name="_Table_Meeting october 13_tmk_Бюджет факт  4 мес  2008 (Д К)_EBITDA bridge" xfId="8227"/>
    <cellStyle name="_Table_Meeting october 13_tmk_Бюджет факт  май ПО" xfId="8228"/>
    <cellStyle name="_Table_Meeting october 13_tmk_Бюджет факт  май ПО_EBITDA bridge" xfId="8229"/>
    <cellStyle name="_Table_Meeting october 13_tmk_Для презентации 1 кв  2008" xfId="8230"/>
    <cellStyle name="_Table_Meeting october 13_tmk_Книга2 (30)" xfId="8231"/>
    <cellStyle name="_Table_Meeting october 13_tmk_Книга2 (30)_EBITDA bridge" xfId="8232"/>
    <cellStyle name="_Table_Meeting october 13_tmk_пояснения" xfId="8233"/>
    <cellStyle name="_Table_Meeting october 13_tmk_Презентация ЕАР_1пг2008" xfId="8234"/>
    <cellStyle name="_Table_Meeting october 13_tmk_Презентация ЕАР_1пг2008_EBITDA bridge" xfId="8235"/>
    <cellStyle name="_Table_Meeting october 13_tmk_Презентация Суха Балка_1пг2008" xfId="8236"/>
    <cellStyle name="_Table_Meeting october 13_tmk_Презентация Суха Балка_1пг2008_EBITDA bridge" xfId="8237"/>
    <cellStyle name="_Table_Для презентации 1 кв  2008" xfId="8238"/>
    <cellStyle name="_Table_пояснения" xfId="8239"/>
    <cellStyle name="_Table_Презентация ЕАР_1пг2008" xfId="8240"/>
    <cellStyle name="_Table_Презентация ЕАР_1пг2008_EBITDA bridge" xfId="8241"/>
    <cellStyle name="_Table_Презентация Суха Балка_1пг2008" xfId="8242"/>
    <cellStyle name="_Table_Презентация Суха Балка_1пг2008_EBITDA bridge" xfId="8243"/>
    <cellStyle name="_TableHead" xfId="8244"/>
    <cellStyle name="_TableHead_Debt schedule" xfId="8245"/>
    <cellStyle name="_TableHead_Debt schedule_Cash_BS 4 мес" xfId="8246"/>
    <cellStyle name="_TableHead_Debt schedule_Cash_BS 4 мес (3)" xfId="8247"/>
    <cellStyle name="_TableHead_Debt schedule_Cash_BS 4 мес (3)_EBITDA bridge" xfId="8248"/>
    <cellStyle name="_TableHead_Debt schedule_Cash_BS 4 мес_EBITDA bridge" xfId="8249"/>
    <cellStyle name="_TableHead_Debt schedule_EVA для презентации" xfId="8250"/>
    <cellStyle name="_TableHead_Debt schedule_Export sales 10-12" xfId="8251"/>
    <cellStyle name="_TableHead_Debt schedule_Marat" xfId="8252"/>
    <cellStyle name="_TableHead_Debt schedule_Treasury" xfId="8253"/>
    <cellStyle name="_TableHead_Debt schedule_Бюджет факт  4 мес  2008 (Д К)" xfId="8254"/>
    <cellStyle name="_TableHead_Debt schedule_Бюджет факт  4 мес  2008 (Д К)_EBITDA bridge" xfId="8255"/>
    <cellStyle name="_TableHead_Debt schedule_Бюджет факт  май ПО" xfId="8256"/>
    <cellStyle name="_TableHead_Debt schedule_Бюджет факт  май ПО_EBITDA bridge" xfId="8257"/>
    <cellStyle name="_TableHead_Debt schedule_Для презентации 1 кв  2008" xfId="8258"/>
    <cellStyle name="_TableHead_Debt schedule_Книга2 (30)" xfId="8259"/>
    <cellStyle name="_TableHead_Debt schedule_Книга2 (30)_EBITDA bridge" xfId="8260"/>
    <cellStyle name="_TableHead_Debt schedule_пояснения" xfId="8261"/>
    <cellStyle name="_TableHead_Debt schedule_Презентация ЕАР_1пг2008" xfId="8262"/>
    <cellStyle name="_TableHead_Debt schedule_Презентация ЕАР_1пг2008_EBITDA bridge" xfId="8263"/>
    <cellStyle name="_TableHead_Debt schedule_Презентация Суха Балка_1пг2008" xfId="8264"/>
    <cellStyle name="_TableHead_Debt schedule_Презентация Суха Балка_1пг2008_EBITDA bridge" xfId="8265"/>
    <cellStyle name="_TableHead_DRG Data" xfId="8266"/>
    <cellStyle name="_TableHead_DRG Data_Cash_BS 4 мес" xfId="8267"/>
    <cellStyle name="_TableHead_DRG Data_Cash_BS 4 мес (3)" xfId="8268"/>
    <cellStyle name="_TableHead_DRG Data_Cash_BS 4 мес (3)_EBITDA bridge" xfId="8269"/>
    <cellStyle name="_TableHead_DRG Data_Cash_BS 4 мес_EBITDA bridge" xfId="8270"/>
    <cellStyle name="_TableHead_DRG Data_EVA для презентации" xfId="8271"/>
    <cellStyle name="_TableHead_DRG Data_Export sales 10-12" xfId="8272"/>
    <cellStyle name="_TableHead_DRG Data_Marat" xfId="8273"/>
    <cellStyle name="_TableHead_DRG Data_Treasury" xfId="8274"/>
    <cellStyle name="_TableHead_DRG Data_Бюджет факт  4 мес  2008 (Д К)" xfId="8275"/>
    <cellStyle name="_TableHead_DRG Data_Бюджет факт  4 мес  2008 (Д К)_EBITDA bridge" xfId="8276"/>
    <cellStyle name="_TableHead_DRG Data_Бюджет факт  май ПО" xfId="8277"/>
    <cellStyle name="_TableHead_DRG Data_Бюджет факт  май ПО_EBITDA bridge" xfId="8278"/>
    <cellStyle name="_TableHead_DRG Data_Для презентации 1 кв  2008" xfId="8279"/>
    <cellStyle name="_TableHead_DRG Data_Книга2 (30)" xfId="8280"/>
    <cellStyle name="_TableHead_DRG Data_Книга2 (30)_EBITDA bridge" xfId="8281"/>
    <cellStyle name="_TableHead_DRG Data_пояснения" xfId="8282"/>
    <cellStyle name="_TableHead_DRG Data_Презентация ЕАР_1пг2008" xfId="8283"/>
    <cellStyle name="_TableHead_DRG Data_Презентация ЕАР_1пг2008_EBITDA bridge" xfId="8284"/>
    <cellStyle name="_TableHead_DRG Data_Презентация Суха Балка_1пг2008" xfId="8285"/>
    <cellStyle name="_TableHead_DRG Data_Презентация Суха Балка_1пг2008_EBITDA bridge" xfId="8286"/>
    <cellStyle name="_TableHead_EVA для презентации" xfId="8287"/>
    <cellStyle name="_TableHead_Key macto indicators" xfId="8288"/>
    <cellStyle name="_TableHead_Key macto indicators_Cash_BS 4 мес" xfId="8289"/>
    <cellStyle name="_TableHead_Key macto indicators_Cash_BS 4 мес (3)" xfId="8290"/>
    <cellStyle name="_TableHead_Key macto indicators_Cash_BS 4 мес (3)_EBITDA bridge" xfId="8291"/>
    <cellStyle name="_TableHead_Key macto indicators_Cash_BS 4 мес_EBITDA bridge" xfId="8292"/>
    <cellStyle name="_TableHead_Key macto indicators_EVA для презентации" xfId="8293"/>
    <cellStyle name="_TableHead_Key macto indicators_Export sales 10-12" xfId="8294"/>
    <cellStyle name="_TableHead_Key macto indicators_Marat" xfId="8295"/>
    <cellStyle name="_TableHead_Key macto indicators_Treasury" xfId="8296"/>
    <cellStyle name="_TableHead_Key macto indicators_Бюджет факт  4 мес  2008 (Д К)" xfId="8297"/>
    <cellStyle name="_TableHead_Key macto indicators_Бюджет факт  4 мес  2008 (Д К)_EBITDA bridge" xfId="8298"/>
    <cellStyle name="_TableHead_Key macto indicators_Бюджет факт  май ПО" xfId="8299"/>
    <cellStyle name="_TableHead_Key macto indicators_Бюджет факт  май ПО_EBITDA bridge" xfId="8300"/>
    <cellStyle name="_TableHead_Key macto indicators_Для презентации 1 кв  2008" xfId="8301"/>
    <cellStyle name="_TableHead_Key macto indicators_Книга2 (30)" xfId="8302"/>
    <cellStyle name="_TableHead_Key macto indicators_Книга2 (30)_EBITDA bridge" xfId="8303"/>
    <cellStyle name="_TableHead_Key macto indicators_пояснения" xfId="8304"/>
    <cellStyle name="_TableHead_Key macto indicators_Презентация ЕАР_1пг2008" xfId="8305"/>
    <cellStyle name="_TableHead_Key macto indicators_Презентация ЕАР_1пг2008_EBITDA bridge" xfId="8306"/>
    <cellStyle name="_TableHead_Key macto indicators_Презентация Суха Балка_1пг2008" xfId="8307"/>
    <cellStyle name="_TableHead_Key macto indicators_Презентация Суха Балка_1пг2008_EBITDA bridge" xfId="8308"/>
    <cellStyle name="_TableHead_Meeting october 13_tmk" xfId="8309"/>
    <cellStyle name="_TableHead_Meeting october 13_tmk_Cash_BS 4 мес" xfId="8310"/>
    <cellStyle name="_TableHead_Meeting october 13_tmk_Cash_BS 4 мес (3)" xfId="8311"/>
    <cellStyle name="_TableHead_Meeting october 13_tmk_Cash_BS 4 мес (3)_EBITDA bridge" xfId="8312"/>
    <cellStyle name="_TableHead_Meeting october 13_tmk_Cash_BS 4 мес_EBITDA bridge" xfId="8313"/>
    <cellStyle name="_TableHead_Meeting october 13_tmk_EVA для презентации" xfId="8314"/>
    <cellStyle name="_TableHead_Meeting october 13_tmk_Export sales 10-12" xfId="8315"/>
    <cellStyle name="_TableHead_Meeting october 13_tmk_Marat" xfId="8316"/>
    <cellStyle name="_TableHead_Meeting october 13_tmk_Treasury" xfId="8317"/>
    <cellStyle name="_TableHead_Meeting october 13_tmk_Бюджет факт  4 мес  2008 (Д К)" xfId="8318"/>
    <cellStyle name="_TableHead_Meeting october 13_tmk_Бюджет факт  4 мес  2008 (Д К)_EBITDA bridge" xfId="8319"/>
    <cellStyle name="_TableHead_Meeting october 13_tmk_Бюджет факт  май ПО" xfId="8320"/>
    <cellStyle name="_TableHead_Meeting october 13_tmk_Бюджет факт  май ПО_EBITDA bridge" xfId="8321"/>
    <cellStyle name="_TableHead_Meeting october 13_tmk_Для презентации 1 кв  2008" xfId="8322"/>
    <cellStyle name="_TableHead_Meeting october 13_tmk_Книга2 (30)" xfId="8323"/>
    <cellStyle name="_TableHead_Meeting october 13_tmk_Книга2 (30)_EBITDA bridge" xfId="8324"/>
    <cellStyle name="_TableHead_Meeting october 13_tmk_пояснения" xfId="8325"/>
    <cellStyle name="_TableHead_Meeting october 13_tmk_Презентация ЕАР_1пг2008" xfId="8326"/>
    <cellStyle name="_TableHead_Meeting october 13_tmk_Презентация ЕАР_1пг2008_EBITDA bridge" xfId="8327"/>
    <cellStyle name="_TableHead_Meeting october 13_tmk_Презентация Суха Балка_1пг2008" xfId="8328"/>
    <cellStyle name="_TableHead_Meeting october 13_tmk_Презентация Суха Балка_1пг2008_EBITDA bridge" xfId="8329"/>
    <cellStyle name="_TableHead_Для презентации 1 кв  2008" xfId="8330"/>
    <cellStyle name="_TableHead_пояснения" xfId="8331"/>
    <cellStyle name="_TableHead_Презентация ЕАР_1пг2008" xfId="8332"/>
    <cellStyle name="_TableHead_Презентация ЕАР_1пг2008_EBITDA bridge" xfId="8333"/>
    <cellStyle name="_TableHead_Презентация Суха Балка_1пг2008" xfId="8334"/>
    <cellStyle name="_TableHead_Презентация Суха Балка_1пг2008_EBITDA bridge" xfId="8335"/>
    <cellStyle name="_TableRowHead" xfId="8336"/>
    <cellStyle name="_TableRowHead_Debt schedule" xfId="8337"/>
    <cellStyle name="_TableRowHead_Debt schedule_Cash_BS 4 мес" xfId="8338"/>
    <cellStyle name="_TableRowHead_Debt schedule_Cash_BS 4 мес (3)" xfId="8339"/>
    <cellStyle name="_TableRowHead_Debt schedule_Export sales 10-12" xfId="8340"/>
    <cellStyle name="_TableRowHead_Debt schedule_Marat" xfId="8341"/>
    <cellStyle name="_TableRowHead_Debt schedule_Treasury" xfId="8342"/>
    <cellStyle name="_TableRowHead_Debt schedule_Бюджет факт  4 мес  2008 (Д К)" xfId="8343"/>
    <cellStyle name="_TableRowHead_Debt schedule_Бюджет факт  май ПО" xfId="8344"/>
    <cellStyle name="_TableRowHead_Debt schedule_Книга2 (30)" xfId="8345"/>
    <cellStyle name="_TableRowHead_Debt schedule_пояснения" xfId="8346"/>
    <cellStyle name="_TableRowHead_Debt schedule_Презентация Суха Балка_1пг2008" xfId="8347"/>
    <cellStyle name="_TableRowHead_DRG Data" xfId="8348"/>
    <cellStyle name="_TableRowHead_DRG Data_Cash_BS 4 мес" xfId="8349"/>
    <cellStyle name="_TableRowHead_DRG Data_Cash_BS 4 мес (3)" xfId="8350"/>
    <cellStyle name="_TableRowHead_DRG Data_Export sales 10-12" xfId="8351"/>
    <cellStyle name="_TableRowHead_DRG Data_Marat" xfId="8352"/>
    <cellStyle name="_TableRowHead_DRG Data_Treasury" xfId="8353"/>
    <cellStyle name="_TableRowHead_DRG Data_Бюджет факт  4 мес  2008 (Д К)" xfId="8354"/>
    <cellStyle name="_TableRowHead_DRG Data_Бюджет факт  май ПО" xfId="8355"/>
    <cellStyle name="_TableRowHead_DRG Data_Книга2 (30)" xfId="8356"/>
    <cellStyle name="_TableRowHead_DRG Data_пояснения" xfId="8357"/>
    <cellStyle name="_TableRowHead_DRG Data_Презентация Суха Балка_1пг2008" xfId="8358"/>
    <cellStyle name="_TableRowHead_Key macto indicators" xfId="8359"/>
    <cellStyle name="_TableRowHead_Key macto indicators_Cash_BS 4 мес" xfId="8360"/>
    <cellStyle name="_TableRowHead_Key macto indicators_Cash_BS 4 мес (3)" xfId="8361"/>
    <cellStyle name="_TableRowHead_Key macto indicators_Export sales 10-12" xfId="8362"/>
    <cellStyle name="_TableRowHead_Key macto indicators_Marat" xfId="8363"/>
    <cellStyle name="_TableRowHead_Key macto indicators_Treasury" xfId="8364"/>
    <cellStyle name="_TableRowHead_Key macto indicators_Бюджет факт  4 мес  2008 (Д К)" xfId="8365"/>
    <cellStyle name="_TableRowHead_Key macto indicators_Бюджет факт  май ПО" xfId="8366"/>
    <cellStyle name="_TableRowHead_Key macto indicators_Книга2 (30)" xfId="8367"/>
    <cellStyle name="_TableRowHead_Key macto indicators_пояснения" xfId="8368"/>
    <cellStyle name="_TableRowHead_Key macto indicators_Презентация Суха Балка_1пг2008" xfId="8369"/>
    <cellStyle name="_TableRowHead_Meeting october 13_tmk" xfId="8370"/>
    <cellStyle name="_TableRowHead_Meeting october 13_tmk_Cash_BS 4 мес" xfId="8371"/>
    <cellStyle name="_TableRowHead_Meeting october 13_tmk_Cash_BS 4 мес (3)" xfId="8372"/>
    <cellStyle name="_TableRowHead_Meeting october 13_tmk_Export sales 10-12" xfId="8373"/>
    <cellStyle name="_TableRowHead_Meeting october 13_tmk_Marat" xfId="8374"/>
    <cellStyle name="_TableRowHead_Meeting october 13_tmk_Treasury" xfId="8375"/>
    <cellStyle name="_TableRowHead_Meeting october 13_tmk_Бюджет факт  4 мес  2008 (Д К)" xfId="8376"/>
    <cellStyle name="_TableRowHead_Meeting october 13_tmk_Бюджет факт  май ПО" xfId="8377"/>
    <cellStyle name="_TableRowHead_Meeting october 13_tmk_Книга2 (30)" xfId="8378"/>
    <cellStyle name="_TableRowHead_Meeting october 13_tmk_пояснения" xfId="8379"/>
    <cellStyle name="_TableRowHead_Meeting october 13_tmk_Презентация Суха Балка_1пг2008" xfId="8380"/>
    <cellStyle name="_TableRowHead_пояснения" xfId="8381"/>
    <cellStyle name="_TableSuperHead" xfId="8382"/>
    <cellStyle name="_TableSuperHead_??? »a«??«? ?? 2005-2009??" xfId="8383"/>
    <cellStyle name="_TableSuperHead_Cash_BS 4 мес" xfId="8384"/>
    <cellStyle name="_TableSuperHead_Cash_BS 4 мес (3)" xfId="8385"/>
    <cellStyle name="_TableSuperHead_Copy of Other costs_TAGMENT (2)" xfId="8386"/>
    <cellStyle name="_TableSuperHead_Copy of Other costs_TAGMENT (2)_пояснения" xfId="8387"/>
    <cellStyle name="_TableSuperHead_dcf" xfId="8388"/>
    <cellStyle name="_TableSuperHead_dcf_пояснения" xfId="8389"/>
    <cellStyle name="_TableSuperHead_DRG Data" xfId="8390"/>
    <cellStyle name="_TableSuperHead_DRG Data_Cash_BS 4 мес" xfId="8391"/>
    <cellStyle name="_TableSuperHead_DRG Data_Cash_BS 4 мес (3)" xfId="8392"/>
    <cellStyle name="_TableSuperHead_DRG Data_Export sales 10-12" xfId="8393"/>
    <cellStyle name="_TableSuperHead_DRG Data_Marat" xfId="8394"/>
    <cellStyle name="_TableSuperHead_DRG Data_Treasury" xfId="8395"/>
    <cellStyle name="_TableSuperHead_DRG Data_Бюджет факт  4 мес  2008 (Д К)" xfId="8396"/>
    <cellStyle name="_TableSuperHead_DRG Data_Бюджет факт  май ПО" xfId="8397"/>
    <cellStyle name="_TableSuperHead_DRG Data_Книга2 (30)" xfId="8398"/>
    <cellStyle name="_TableSuperHead_DRG Data_пояснения" xfId="8399"/>
    <cellStyle name="_TableSuperHead_DRG Data_Презентация Суха Балка_1пг2008" xfId="8400"/>
    <cellStyle name="_TableSuperHead_EcoTekh DCF model v.1" xfId="8401"/>
    <cellStyle name="_TableSuperHead_EcoTekh DCF model v.1_пояснения" xfId="8402"/>
    <cellStyle name="_TableSuperHead_Export sales 10-12" xfId="8403"/>
    <cellStyle name="_TableSuperHead_Marat" xfId="8404"/>
    <cellStyle name="_TableSuperHead_Omfal DCF model" xfId="8405"/>
    <cellStyle name="_TableSuperHead_Omfal DCF model_пояснения" xfId="8406"/>
    <cellStyle name="_TableSuperHead_TP DCF model v.2" xfId="8407"/>
    <cellStyle name="_TableSuperHead_TP DCF model v.2_пояснения" xfId="8408"/>
    <cellStyle name="_TableSuperHead_Treasury" xfId="8409"/>
    <cellStyle name="_TableSuperHead_üäÉ »a«ú¡«º ¡á 2005-2009úú" xfId="8410"/>
    <cellStyle name="_TableSuperHead_WACC Analysis MK" xfId="8411"/>
    <cellStyle name="_TableSuperHead_WACC Analysis MK_пояснения" xfId="8412"/>
    <cellStyle name="_TableSuperHead_Water, IntGas and Other" xfId="8413"/>
    <cellStyle name="_TableSuperHead_Бюджет факт  4 мес  2008 (Д К)" xfId="8414"/>
    <cellStyle name="_TableSuperHead_Бюджет факт  май ПО" xfId="8415"/>
    <cellStyle name="_TableSuperHead_Книга2 (30)" xfId="8416"/>
    <cellStyle name="_TableSuperHead_пояснения" xfId="8417"/>
    <cellStyle name="_TableSuperHead_Презентация Суха Балка_1пг2008" xfId="8418"/>
    <cellStyle name="_TP DCF model v.2" xfId="8419"/>
    <cellStyle name="_TP DCF model v.2_Cash_BS 4 мес" xfId="8420"/>
    <cellStyle name="_TP DCF model v.2_Cash_BS 4 мес (3)" xfId="8421"/>
    <cellStyle name="_TP DCF model v.2_Export sales 10-12" xfId="8422"/>
    <cellStyle name="_TP DCF model v.2_Marat" xfId="8423"/>
    <cellStyle name="_TP DCF model v.2_Treasury" xfId="8424"/>
    <cellStyle name="_TP DCF model v.2_Бюджет факт  4 мес  2008 (Д К)" xfId="8425"/>
    <cellStyle name="_TP DCF model v.2_Бюджет факт  май ПО" xfId="8426"/>
    <cellStyle name="_TP DCF model v.2_Книга2 (30)" xfId="8427"/>
    <cellStyle name="_TP DCF model v.2_пояснения" xfId="8428"/>
    <cellStyle name="_TP DCF model v.2_Презентация Суха Балка_1пг2008" xfId="8429"/>
    <cellStyle name="_UFOP" xfId="8430"/>
    <cellStyle name="_v 10 capex 2007  (одна вкладка)" xfId="8431"/>
    <cellStyle name="_v2 Ввод ОС в 2007 (2006.11.03)" xfId="8432"/>
    <cellStyle name="_v-2013-2030- 2b17.01.11Нах-cpiнов. курс inn 1-2-Е1xls" xfId="6687"/>
    <cellStyle name="_v3 Титул инвестиционных проектов на 2006 (ЭСПЦ уточн)" xfId="8433"/>
    <cellStyle name="_Valuation ZTS v02 021029" xfId="8434"/>
    <cellStyle name="_Valuation ZTS v02 021029_INTH_Forecast_1008" xfId="8435"/>
    <cellStyle name="_variable &amp; fix costs 2007" xfId="8436"/>
    <cellStyle name="_Vol_Rev" xfId="8437"/>
    <cellStyle name="_V-slag Plans  march-may_100209" xfId="8438"/>
    <cellStyle name="_WC к полугодию" xfId="8439"/>
    <cellStyle name="_WCR_НТМК_06.план" xfId="8440"/>
    <cellStyle name="_Worksheet in (C) 2240 NN  1Q 2006 - Report_2010_02_17_Затраты_v1" xfId="8441"/>
    <cellStyle name="_Worksheet in (C) 2240 NN  1Q 2006 - Report_Затраты_v2_комментарии_Сабурова" xfId="8442"/>
    <cellStyle name="_Worksheet in (C) 2240 NN  1Q 2006 - Report_Затраты_v4" xfId="8443"/>
    <cellStyle name="_Worksheet in (C) 2240 NN - 2005 - Report_2010_02_17_Затраты_v1" xfId="8444"/>
    <cellStyle name="_Worksheet in (C) 2240 NN - 2005 - Report_Затраты_v2_комментарии_Сабурова" xfId="8445"/>
    <cellStyle name="_Worksheet in (C) 2240 NN - 2005 - Report_Затраты_v4" xfId="8446"/>
    <cellStyle name="_Worksheet in (C) 5110 Сonsolidation - 2004 - NEW_2010_02_17_Затраты_v1" xfId="8447"/>
    <cellStyle name="_Worksheet in (C) 5110 Сonsolidation - 2004 - NEW_Затраты_v2_комментарии_Сабурова" xfId="8448"/>
    <cellStyle name="_Worksheet in (C) 5110 Сonsolidation - 2004 - NEW_Затраты_v4" xfId="8449"/>
    <cellStyle name="_Worksheet in (C) 5110-Q1 Сonsolidation - 2004_2010_02_17_Затраты_v1" xfId="8450"/>
    <cellStyle name="_Worksheet in (C) 5110-Q1 Сonsolidation - 2004_Затраты_v2_комментарии_Сабурова" xfId="8451"/>
    <cellStyle name="_Worksheet in (C) 5110-Q1 Сonsolidation - 2004_Затраты_v4" xfId="8452"/>
    <cellStyle name="_Worksheet in (C) 5816-PLS Consolidation 2005_2010_02_17_Затраты_v1" xfId="8453"/>
    <cellStyle name="_Worksheet in (C) 5816-PLS Consolidation 2005_Затраты_v2_комментарии_Сабурова" xfId="8454"/>
    <cellStyle name="_Worksheet in (C) 5816-PLS Consolidation 2005_Затраты_v4" xfId="8455"/>
    <cellStyle name="_Worksheet in (C) RP-NN-Q2 REPORT Q2-2003 2004 - GF + reclasses - for references_2010_02_17_Затраты_v1" xfId="8456"/>
    <cellStyle name="_Worksheet in (C) RP-NN-Q2 REPORT Q2-2003 2004 - GF + reclasses - for references_Затраты_v2_комментарии_Сабурова" xfId="8457"/>
    <cellStyle name="_Worksheet in (C) RP-NN-Q2 REPORT Q2-2003 2004 - GF + reclasses - for references_Затраты_v4" xfId="8458"/>
    <cellStyle name="_Worksheet in (C) RP-NN-Q2 REPORT Q2-2003 2004 - GF + reclasses_2010_02_17_Затраты_v1" xfId="8459"/>
    <cellStyle name="_Worksheet in (C) RP-NN-Q2 REPORT Q2-2003 2004 - GF + reclasses_Затраты_v2_комментарии_Сабурова" xfId="8460"/>
    <cellStyle name="_Worksheet in (C) RP-NN-Q2 REPORT Q2-2003 2004 - GF + reclasses_Затраты_v4" xfId="8461"/>
    <cellStyle name="_Worksheet in 2240 NN - 1Q 2005 - Report - NEW IAS 39_2010_02_17_Затраты_v1" xfId="8462"/>
    <cellStyle name="_Worksheet in 2240 NN - 1Q 2005 - Report - NEW IAS 39_Затраты_v2_комментарии_Сабурова" xfId="8463"/>
    <cellStyle name="_Worksheet in 2240 NN - 1Q 2005 - Report - NEW IAS 39_Затраты_v4" xfId="8464"/>
    <cellStyle name="_Worksheet in 2240 NN - 2Q 2005 - Report - NEW IAS 39_2010_02_17_Затраты_v1" xfId="8465"/>
    <cellStyle name="_Worksheet in 2240 NN - 2Q 2005 - Report - NEW IAS 39_Затраты_v2_комментарии_Сабурова" xfId="8466"/>
    <cellStyle name="_Worksheet in 2240 NN - 2Q 2005 - Report - NEW IAS 39_Затраты_v4" xfId="8467"/>
    <cellStyle name="_Worksheet in 2240-52 Footnote 52 - Disposal Group held for sale_2010_02_17_Затраты_v1" xfId="8468"/>
    <cellStyle name="_Worksheet in 2240-52 Footnote 52 - Disposal Group held for sale_Затраты_v2_комментарии_Сабурова" xfId="8469"/>
    <cellStyle name="_Worksheet in 2240-52 Footnote 52 - Disposal Group held for sale_Затраты_v4" xfId="8470"/>
    <cellStyle name="_Worksheet in 2261-MOEK Trial Balance 2004-2006_2010_02_17_Затраты_v1" xfId="8471"/>
    <cellStyle name="_Worksheet in 2261-MOEK Trial Balance 2004-2006_Затраты_v2_комментарии_Сабурова" xfId="8472"/>
    <cellStyle name="_Worksheet in 2261-MOEK Trial Balance 2004-2006_Затраты_v4" xfId="8473"/>
    <cellStyle name="_xSAPtemp100" xfId="8474"/>
    <cellStyle name="_xSAPtemp1120" xfId="8475"/>
    <cellStyle name="_xSAPtemp1172" xfId="8476"/>
    <cellStyle name="_xSAPtemp1184" xfId="8477"/>
    <cellStyle name="_xSAPtemp1225" xfId="8478"/>
    <cellStyle name="_xSAPtemp1348" xfId="8479"/>
    <cellStyle name="_xSAPtemp1459" xfId="8480"/>
    <cellStyle name="_xSAPtemp1573" xfId="8481"/>
    <cellStyle name="_xSAPtemp1803" xfId="8482"/>
    <cellStyle name="_xSAPtemp1962" xfId="8483"/>
    <cellStyle name="_xSAPtemp2089" xfId="8484"/>
    <cellStyle name="_xSAPtemp2106" xfId="8485"/>
    <cellStyle name="_xSAPtemp2428" xfId="8486"/>
    <cellStyle name="_xSAPtemp2667" xfId="8487"/>
    <cellStyle name="_xSAPtemp2741" xfId="8488"/>
    <cellStyle name="_xSAPtemp2957" xfId="8489"/>
    <cellStyle name="_xSAPtemp2998" xfId="8490"/>
    <cellStyle name="_xSAPtemp3071" xfId="8491"/>
    <cellStyle name="_xSAPtemp3308" xfId="8492"/>
    <cellStyle name="_xSAPtemp353" xfId="8493"/>
    <cellStyle name="_xSAPtemp3577" xfId="8494"/>
    <cellStyle name="_xSAPtemp3864" xfId="8495"/>
    <cellStyle name="_xSAPtemp4329" xfId="8496"/>
    <cellStyle name="_xSAPtemp4357" xfId="8497"/>
    <cellStyle name="_xSAPtemp4469" xfId="8498"/>
    <cellStyle name="_xSAPtemp4913" xfId="8499"/>
    <cellStyle name="_xSAPtemp5014" xfId="8500"/>
    <cellStyle name="_xSAPtemp5076" xfId="8501"/>
    <cellStyle name="_xSAPtemp5188" xfId="8502"/>
    <cellStyle name="_xSAPtemp522" xfId="8503"/>
    <cellStyle name="_xSAPtemp5260" xfId="8504"/>
    <cellStyle name="_xSAPtemp5398" xfId="8505"/>
    <cellStyle name="_xSAPtemp5624" xfId="8506"/>
    <cellStyle name="_xSAPtemp5658" xfId="8507"/>
    <cellStyle name="_xSAPtemp5783" xfId="8508"/>
    <cellStyle name="_xSAPtemp5804" xfId="8509"/>
    <cellStyle name="_xSAPtemp590" xfId="8510"/>
    <cellStyle name="_xSAPtemp5950" xfId="8511"/>
    <cellStyle name="_xSAPtemp6240" xfId="8512"/>
    <cellStyle name="_xSAPtemp63" xfId="8513"/>
    <cellStyle name="_xSAPtemp6407" xfId="8514"/>
    <cellStyle name="_xSAPtemp6518" xfId="8515"/>
    <cellStyle name="_xSAPtemp6550" xfId="8516"/>
    <cellStyle name="_xSAPtemp6603" xfId="8517"/>
    <cellStyle name="_xSAPtemp6643" xfId="8518"/>
    <cellStyle name="_xSAPtemp666" xfId="8519"/>
    <cellStyle name="_xSAPtemp6737" xfId="8520"/>
    <cellStyle name="_xSAPtemp6741" xfId="8521"/>
    <cellStyle name="_xSAPtemp6752" xfId="8522"/>
    <cellStyle name="_xSAPtemp6776" xfId="8523"/>
    <cellStyle name="_xSAPtemp7067" xfId="8524"/>
    <cellStyle name="_xSAPtemp7184" xfId="8525"/>
    <cellStyle name="_xSAPtemp7337" xfId="8526"/>
    <cellStyle name="_xSAPtemp7408" xfId="8527"/>
    <cellStyle name="_xSAPtemp7594" xfId="8528"/>
    <cellStyle name="_xSAPtemp7703" xfId="8529"/>
    <cellStyle name="_xSAPtemp7711" xfId="8530"/>
    <cellStyle name="_xSAPtemp7863" xfId="8531"/>
    <cellStyle name="_xSAPtemp8366" xfId="8532"/>
    <cellStyle name="_xSAPtemp8491" xfId="8533"/>
    <cellStyle name="_xSAPtemp8584" xfId="8534"/>
    <cellStyle name="_xSAPtemp8593" xfId="8535"/>
    <cellStyle name="_xSAPtemp8597" xfId="8536"/>
    <cellStyle name="_xSAPtemp8686" xfId="8537"/>
    <cellStyle name="_xSAPtemp872" xfId="8538"/>
    <cellStyle name="_xSAPtemp8790" xfId="8539"/>
    <cellStyle name="_xSAPtemp8811" xfId="8540"/>
    <cellStyle name="_xSAPtemp894" xfId="8541"/>
    <cellStyle name="_xSAPtemp9010" xfId="8542"/>
    <cellStyle name="_xSAPtemp9025" xfId="8543"/>
    <cellStyle name="_xSAPtemp9105" xfId="8544"/>
    <cellStyle name="_xSAPtemp9117" xfId="8545"/>
    <cellStyle name="_xSAPtemp9314" xfId="8546"/>
    <cellStyle name="_xSAPtemp9412" xfId="8547"/>
    <cellStyle name="_xSAPtemp9453" xfId="8548"/>
    <cellStyle name="_xSAPtemp9472" xfId="8549"/>
    <cellStyle name="_xSAPtemp9587" xfId="8550"/>
    <cellStyle name="_xSAPtemp9813" xfId="8551"/>
    <cellStyle name="_xSAPtemp985" xfId="8552"/>
    <cellStyle name="_xSAPtemp9859" xfId="8553"/>
    <cellStyle name="_Альбом форм БК 2008 МП" xfId="8554"/>
    <cellStyle name="_Альбом форм к БК 2008 общие" xfId="8555"/>
    <cellStyle name="_Альбом форм к БК 2008 общие v5" xfId="8556"/>
    <cellStyle name="_Амортизация 2003" xfId="2071"/>
    <cellStyle name="_Амортизация 2003_080521_Рязань_пром" xfId="2072"/>
    <cellStyle name="_Анализ сметы_06" xfId="8557"/>
    <cellStyle name="_Аналитические_признаки" xfId="8558"/>
    <cellStyle name="_Аналитические_признаки - исправленная версия" xfId="8559"/>
    <cellStyle name="_Апрель ЗАПАСЫ план 30.03" xfId="8560"/>
    <cellStyle name="_Баланс база-проект(верно)" xfId="8561"/>
    <cellStyle name="_Баланс база-проект(верно)_пояснения" xfId="8562"/>
    <cellStyle name="_Баланс_ДП1_25.11.2006_исп" xfId="8563"/>
    <cellStyle name="_Баланс_ДП1_25.11.2006_исп_пояснения" xfId="8564"/>
    <cellStyle name="_БД по УПВС и Ко-Инвестам" xfId="2073"/>
    <cellStyle name="_БД по УПВС и Ко-Инвестам 2" xfId="2074"/>
    <cellStyle name="_БД по УПВС и Ко-Инвестам_080131_Расчет_Алексин" xfId="2075"/>
    <cellStyle name="_БД по УПВС и Ко-Инвестам_080131_Расчет_Алексин_081007_Расчет земельного участка, Альметьевск" xfId="2076"/>
    <cellStyle name="_БД по УПВС и Ко-Инвестам_080131_Расчет_сравнение_Алексин" xfId="2077"/>
    <cellStyle name="_БД по УПВС и Ко-Инвестам_080131_Расчет_сравнение_Алексин_081007_Расчет земельного участка, Альметьевск" xfId="2078"/>
    <cellStyle name="_БД по УПВС и Ко-Инвестам_080205_Гр_1_2_НУ_ВИС_18" xfId="2079"/>
    <cellStyle name="_БД по УПВС и Ко-Инвестам_080205_Гр_1_2_НУ_ВИС_18_081007_Расчет земельного участка, Альметьевск" xfId="2080"/>
    <cellStyle name="_БД по УПВС и Ко-Инвестам_080211_Гр_1_2_НУ_ВИС_18" xfId="2081"/>
    <cellStyle name="_БД по УПВС и Ко-Инвестам_080211_Гр_1_2_НУ_ВИС_18_081007_Расчет земельного участка, Альметьевск" xfId="2082"/>
    <cellStyle name="_БД по УПВС и Ко-Инвестам_080211_Расчет_сооружения" xfId="2083"/>
    <cellStyle name="_БД по УПВС и Ко-Инвестам_080211_Расчет_сооружения_081007_Расчет земельного участка, Альметьевск" xfId="2084"/>
    <cellStyle name="_БД по УПВС и Ко-Инвестам_080306_Шаблон_Здания" xfId="2085"/>
    <cellStyle name="_БД по УПВС и Ко-Инвестам_080328_Расчет Здания" xfId="2086"/>
    <cellStyle name="_БД по УПВС и Ко-Инвестам_080328_Расчет Здания_081007_Расчет земельного участка, Альметьевск" xfId="2087"/>
    <cellStyle name="_БД по УПВС и Ко-Инвестам_080415_Расчет" xfId="2088"/>
    <cellStyle name="_БД по УПВС и Ко-Инвестам_080415_Расчет_081007_Расчет земельного участка, Альметьевск" xfId="2089"/>
    <cellStyle name="_БД по УПВС и Ко-Инвестам_080422_Расчет_Строительная без земли" xfId="2090"/>
    <cellStyle name="_БД по УПВС и Ко-Инвестам_080422_Расчет_Строительная без земли_081007_Расчет земельного участка, Альметьевск" xfId="2091"/>
    <cellStyle name="_БД по УПВС и Ко-Инвестам_080424_ Курган" xfId="2092"/>
    <cellStyle name="_БД по УПВС и Ко-Инвестам_080424_ Курган_080521_Рязань_пром" xfId="2093"/>
    <cellStyle name="_БД по УПВС и Ко-Инвестам_080424_ Курган_080521_Рязань_пром_081007_Расчет земельного участка, Альметьевск" xfId="2094"/>
    <cellStyle name="_БД по УПВС и Ко-Инвестам_080521_Здания_Заинск" xfId="2095"/>
    <cellStyle name="_БД по УПВС и Ко-Инвестам_080521_Рязань_пром" xfId="2096"/>
    <cellStyle name="_БД по УПВС и Ко-Инвестам_081105_Расчет по доходному подходу" xfId="2097"/>
    <cellStyle name="_БД по УПВС и Ко-Инвестам_091030_Расчет_сравн_база Й-О (испр)" xfId="2098"/>
    <cellStyle name="_БД по УПВС и Ко-Инвестам_Корректировка на площадь (Москва)" xfId="2099"/>
    <cellStyle name="_БД по УПВС и Ко-Инвестам_Корректировка на площадь (Москва)_081007_Расчет земельного участка, Альметьевск" xfId="2100"/>
    <cellStyle name="_БД по УПВС и Ко-Инвестам_Корректировки" xfId="2101"/>
    <cellStyle name="_БКВ_НТМК_06.2007_10.05." xfId="8565"/>
    <cellStyle name="_Блокнот_ДЦ_Комсервис_22.10.10" xfId="5267"/>
    <cellStyle name="_БОЛВАНКА" xfId="2102"/>
    <cellStyle name="_БП2007_ЯНП_09.01" xfId="2103"/>
    <cellStyle name="_Брянск_Блокнот_20.04.09" xfId="5268"/>
    <cellStyle name="_бюджет 05.03.2007(4 чтение)" xfId="8566"/>
    <cellStyle name="_бюджет 05.03.20072" xfId="8567"/>
    <cellStyle name="_Бюджет 2007 (2006.10.06)" xfId="8568"/>
    <cellStyle name="_Бюджет 2007 (2006.10.23)v2" xfId="8569"/>
    <cellStyle name="_Бюджет 2007 (2006.12.12)v6 для 3 чт" xfId="8570"/>
    <cellStyle name="_Бюджет 2007 (2006.12.15)v7 для 3 чт" xfId="8571"/>
    <cellStyle name="_Бюджет 2007 (2007.02.02)v8 для 4 чт" xfId="8572"/>
    <cellStyle name="_Бюджет 2007 ЕЭТ" xfId="8573"/>
    <cellStyle name="_бюджет затрат на оплату труда  29_08_07 3" xfId="8574"/>
    <cellStyle name="_бюджет затрат на оплату труда  29_08_07 4" xfId="8575"/>
    <cellStyle name="_бюджет затрат на оплату труда  29_08_07 5" xfId="8576"/>
    <cellStyle name="_бюджет затрат на оплату труда  29_08_07 6" xfId="8577"/>
    <cellStyle name="_бюджет затрат на оплату труда  29_08_07 7" xfId="8578"/>
    <cellStyle name="_бюджет затрат на оплату труда  29_08_07_10" xfId="8579"/>
    <cellStyle name="_бюджет затрат на оплату труда  29_08_07_14" xfId="8580"/>
    <cellStyle name="_бюджет затрат на оплату труда  29_08_07_16" xfId="8581"/>
    <cellStyle name="_бюджет затрат на оплату труда  29_08_07_20" xfId="8582"/>
    <cellStyle name="_бюджет затрат на оплату труда  29_08_07_2010_02_17_Затраты_v1" xfId="8583"/>
    <cellStyle name="_бюджет затрат на оплату труда  29_08_07_2010_02_19_Выручка_Прочие_доходы_v5" xfId="8584"/>
    <cellStyle name="_бюджет затрат на оплату труда  29_08_07_2010-11-25_Росатом_ЕПС-2011_v4" xfId="8585"/>
    <cellStyle name="_бюджет затрат на оплату труда  29_08_07_21" xfId="8586"/>
    <cellStyle name="_бюджет затрат на оплату труда  29_08_07_23" xfId="8587"/>
    <cellStyle name="_бюджет затрат на оплату труда  29_08_07_25" xfId="8588"/>
    <cellStyle name="_бюджет затрат на оплату труда  29_08_07_26" xfId="8589"/>
    <cellStyle name="_бюджет затрат на оплату труда  29_08_07_29" xfId="8590"/>
    <cellStyle name="_бюджет затрат на оплату труда  29_08_07_40" xfId="8591"/>
    <cellStyle name="_бюджет затрат на оплату труда  29_08_07_43" xfId="8592"/>
    <cellStyle name="_бюджет затрат на оплату труда  29_08_07_44" xfId="8593"/>
    <cellStyle name="_бюджет затрат на оплату труда  29_08_07_45" xfId="8594"/>
    <cellStyle name="_бюджет затрат на оплату труда  29_08_07_63.01" xfId="8595"/>
    <cellStyle name="_бюджет затрат на оплату труда  29_08_07_76.01_%" xfId="8596"/>
    <cellStyle name="_бюджет затрат на оплату труда  29_08_07_Затраты_v2_комментарии_Сабурова" xfId="8597"/>
    <cellStyle name="_бюджет затрат на оплату труда  29_08_07_Затраты_v4" xfId="8598"/>
    <cellStyle name="_бюджет затрат на оплату труда  29_08_07_Примеры (3)" xfId="8599"/>
    <cellStyle name="_бюджет затрат на оплату труда  29_08_07_ПСД_КодКомпании_ДДММГГГГ_2010_02_17_Затраты_v1" xfId="8600"/>
    <cellStyle name="_бюджет затрат на оплату труда  29_08_07_ПСД_КодКомпании_ДДММГГГГ_Затраты_v2_комментарии_Сабурова" xfId="8601"/>
    <cellStyle name="_бюджет затрат на оплату труда  29_08_07_ПСД_КодКомпании_ДДММГГГГ_Затраты_v4" xfId="8602"/>
    <cellStyle name="_бюджет затрат на оплату труда  29_08_07_Товары_v2" xfId="8603"/>
    <cellStyle name="_Бюджет ЗСМК 2006г (8.12 )" xfId="8604"/>
    <cellStyle name="_Бюджет ЗСМК 2006г (8.12 утв БК )" xfId="8605"/>
    <cellStyle name="_Бюджет КОСИ на площадках mapping в 15 форму" xfId="8606"/>
    <cellStyle name="_Бюджет МОФ 2006" xfId="8607"/>
    <cellStyle name="_Бюджет НКМК 2007 (2006.12.15) ф19,20,21 (3 чт)" xfId="8608"/>
    <cellStyle name="_Бюджет НКМК 2007 (2006.12.15) ф19,20,21 (3 чт)ЕХ" xfId="8609"/>
    <cellStyle name="_Бюджет НКМК 2007 (2007.02.02) ф19,20,21 (4 чт)ЕХ" xfId="8610"/>
    <cellStyle name="_Бюджет прочих капвложений (2007.03.26)" xfId="8611"/>
    <cellStyle name="_Бюджет прочих капвложений (2007.07.20)прав" xfId="8612"/>
    <cellStyle name="_Бюджет прочих КВ ДИТ на 2007 -к письму_31 01" xfId="8613"/>
    <cellStyle name="_Бюджет форма июль ОО кап строй  и инвестиции 08 06 07" xfId="8614"/>
    <cellStyle name="_Бюджет форма июль ОО кап строй  и инвестиции 08 06 07_Export sales 10-12" xfId="8615"/>
    <cellStyle name="_Бюджет форма июль ОО кап строй  и инвестиции 08 06 07_Marat" xfId="8616"/>
    <cellStyle name="_Бюджет форма июль ОО кап строй  и инвестиции 08 06 07_Treasury" xfId="8617"/>
    <cellStyle name="_Бюджет ЭСПЦ 2007 (2006.12.15) ф19,20,21 (3 чт)ЕХ" xfId="8618"/>
    <cellStyle name="_Бюджет ЭСПЦ Iкв 2007 ф19,20,21 13.12.2006" xfId="8619"/>
    <cellStyle name="_Бюджеты проектов НКМК" xfId="8620"/>
    <cellStyle name="_Бюджеты проектов НКМК (2007.01.10)" xfId="8621"/>
    <cellStyle name="_ВВ - Динамика цен 2007г " xfId="8622"/>
    <cellStyle name="_ВГОК" xfId="8623"/>
    <cellStyle name="_ВГОК03" xfId="8624"/>
    <cellStyle name="_ВГОК04" xfId="8625"/>
    <cellStyle name="_Веса" xfId="5269"/>
    <cellStyle name="_Выверка_НКМК_май_PRM" xfId="8626"/>
    <cellStyle name="_Выверка_НКМК_май_PRM_пояснения" xfId="8627"/>
    <cellStyle name="_Выручка ЗСМК" xfId="8628"/>
    <cellStyle name="_Выручка ЗСМК_пояснения" xfId="8629"/>
    <cellStyle name="_Выручка КХП" xfId="8630"/>
    <cellStyle name="_Выручка от реализации 2008г." xfId="8631"/>
    <cellStyle name="_Выручка от реализации 2008г._Cash_BS 4 мес" xfId="8632"/>
    <cellStyle name="_Выручка от реализации 2008г._Cash_BS 4 мес (3)" xfId="8633"/>
    <cellStyle name="_Выручка от реализации 2008г._Бюджет факт  4 мес  2008 (Д К)" xfId="8634"/>
    <cellStyle name="_Выручка от реализации 2008г._Бюджет факт  май ПО" xfId="8635"/>
    <cellStyle name="_Выручка от реализации 2008г._Книга2 (30)" xfId="8636"/>
    <cellStyle name="_Выручка от реализации 2008г._Презентация Суха Балка_1пг2008" xfId="8637"/>
    <cellStyle name="_Выч техника_Переоценка_28.02.06" xfId="5270"/>
    <cellStyle name="_Газ-расчет-16 0508Клдо 2023" xfId="6688"/>
    <cellStyle name="_ГОКи Сбыт" xfId="8638"/>
    <cellStyle name="_горн 2_2010_02_17_Затраты_v1" xfId="8639"/>
    <cellStyle name="_горн 2_Затраты_v2_комментарии_Сабурова" xfId="8640"/>
    <cellStyle name="_горн 2_Затраты_v4" xfId="8641"/>
    <cellStyle name="_горн 3_2010_02_17_Затраты_v1" xfId="8642"/>
    <cellStyle name="_горн 3_Затраты_v2_комментарии_Сабурова" xfId="8643"/>
    <cellStyle name="_горн 3_Затраты_v4" xfId="8644"/>
    <cellStyle name="_горн_2010_02_17_Затраты_v1" xfId="8645"/>
    <cellStyle name="_горн_Затраты_v2_комментарии_Сабурова" xfId="8646"/>
    <cellStyle name="_горн_Затраты_v4" xfId="8647"/>
    <cellStyle name="_График" xfId="8648"/>
    <cellStyle name="_График по Ebitda" xfId="8649"/>
    <cellStyle name="_График по Ebitda_пояснения" xfId="8650"/>
    <cellStyle name="_График программы развития" xfId="8651"/>
    <cellStyle name="_График ремонтов на июнь-август_v2" xfId="8652"/>
    <cellStyle name="_Графики_презентации_бюджета КГОК" xfId="8653"/>
    <cellStyle name="_Графитированные электроды - Динамика цен 2007г " xfId="8654"/>
    <cellStyle name="_графки - доп слайд" xfId="8655"/>
    <cellStyle name="_графки - доп слайд (2)" xfId="8656"/>
    <cellStyle name="_графки - доп слайд (2)_пояснения" xfId="8657"/>
    <cellStyle name="_графки - доп слайд_пояснения" xfId="8658"/>
    <cellStyle name="_Данные для PRM ЗСМК" xfId="8659"/>
    <cellStyle name="_Даты погашения для оценки акций" xfId="5271"/>
    <cellStyle name="_Дебиторка ТК авг-сент-окт2009 от 2009-07-30" xfId="8660"/>
    <cellStyle name="_Дебиторка ТК апр-май-июнь2009 от 2009-03-30 (4)" xfId="8661"/>
    <cellStyle name="_Дебиторка ТК июль-авг-сент2009 от 2009-06-29" xfId="8662"/>
    <cellStyle name="_Дебиторка ТК сент-окт-ноя2009 от 2009-09-01" xfId="8663"/>
    <cellStyle name="_Деп оборуд реестр поставщиков" xfId="8664"/>
    <cellStyle name="_Дзержинец_Комстар_расчет" xfId="5272"/>
    <cellStyle name="_Дзержинец_Комстар_расчет_5-443_Рязань_земля" xfId="5273"/>
    <cellStyle name="_Дзержинец_Комстар_расчет_5-540_земля" xfId="5274"/>
    <cellStyle name="_дивиденды" xfId="5275"/>
    <cellStyle name="_динамика CF Q11" xfId="2104"/>
    <cellStyle name="_динамика CF Q11_080521_Рязань_пром" xfId="2105"/>
    <cellStyle name="_динамика CF Q11_080521_Рязань_пром 2" xfId="2106"/>
    <cellStyle name="_динамика CF Q11_080521_Рязань_пром_091030_Расчет_сравн_база Й-О (испр)" xfId="2107"/>
    <cellStyle name="_ДКЗ за 9 месяцев 2006" xfId="8665"/>
    <cellStyle name="_ДКЗ за 9 месяцев 2006_пояснения" xfId="8666"/>
    <cellStyle name="_для 9.2 потребность и списание ТМЦ по КВ 2008 (21.02.2008)" xfId="8667"/>
    <cellStyle name="_для БК по корректировке НКМК (14 02 06)" xfId="8668"/>
    <cellStyle name="_Для встречи с Казначейством_05.05.07" xfId="8669"/>
    <cellStyle name="_Для КГОКа ЛИЧНО" xfId="8670"/>
    <cellStyle name="_Для семинара" xfId="2108"/>
    <cellStyle name="_Добавочные за I квартал" xfId="8671"/>
    <cellStyle name="_Дополнения к бюджету 2006" xfId="8672"/>
    <cellStyle name="_дополнения к бюджету 2006(ЗСМК НКМК 26.02.2006)" xfId="8673"/>
    <cellStyle name="_дополнения к бюджету 2006(ЗСМК НКМК 26.02.2006)_пояснения" xfId="8674"/>
    <cellStyle name="_Дополнения к бюджету НКМК ЗСМК (20 02 06)" xfId="8675"/>
    <cellStyle name="_Дополнения к инв бюджету 2006 (ЗСМК НКМК)_исправл" xfId="8676"/>
    <cellStyle name="_Дополнения к инв бюджету 2006 (ЗСМК НКМК)_исправл_пояснения" xfId="8677"/>
    <cellStyle name="_Доходный" xfId="5276"/>
    <cellStyle name="_ДП корр на март(13.03.07)" xfId="8678"/>
    <cellStyle name="_Дубна _расчеты" xfId="5277"/>
    <cellStyle name="_Дубна _расчеты_5-443_Рязань_земля" xfId="5278"/>
    <cellStyle name="_Дубна _расчеты_5-540_земля" xfId="5279"/>
    <cellStyle name="_Евразруда" xfId="8679"/>
    <cellStyle name="_Евротэк_затратный" xfId="12"/>
    <cellStyle name="_Евротэк_затратный 2" xfId="2109"/>
    <cellStyle name="_Евротэк_затратный 3" xfId="2110"/>
    <cellStyle name="_Евротэк_затратный 4" xfId="2111"/>
    <cellStyle name="_Евротэк_затратный 5" xfId="2112"/>
    <cellStyle name="_Евротэк_затратный 6" xfId="2113"/>
    <cellStyle name="_Евротэк_затратный 7" xfId="2114"/>
    <cellStyle name="_Евротэк_затратный 8" xfId="2115"/>
    <cellStyle name="_Евротэк_затратный 9" xfId="2116"/>
    <cellStyle name="_Единица отчетности_update" xfId="8680"/>
    <cellStyle name="_ЖБИ 15_Расчет Зем_15.02.10" xfId="5280"/>
    <cellStyle name="_Жилино_расчеты" xfId="5281"/>
    <cellStyle name="_Жилино_расчеты_5-443_Рязань_земля" xfId="5282"/>
    <cellStyle name="_Жилино_расчеты_5-540_земля" xfId="5283"/>
    <cellStyle name="_Замена трубопроводов 8.02.2007" xfId="8681"/>
    <cellStyle name="_Запасы за  9 месяцев" xfId="8682"/>
    <cellStyle name="_ЗАПСИБ ВАНАДИЙ (26.09.06)" xfId="8683"/>
    <cellStyle name="_Затратный_258,9!!!!" xfId="123"/>
    <cellStyle name="_Затраты на ИТ 2003 реальные" xfId="2117"/>
    <cellStyle name="_ЗатратыПрезентация ремонтов 2008г от 12.01.2008(1)" xfId="8684"/>
    <cellStyle name="_ЗП_СП" xfId="5284"/>
    <cellStyle name="_ЗСМК" xfId="8685"/>
    <cellStyle name="_ЗСМК - ПРМ пакет - АВГУСТ (24.07.07 2104)" xfId="8686"/>
    <cellStyle name="_ЗСМК - ПРМ пакет - АВГУСТ (24.07.07 2104)_Export sales 10-12" xfId="8687"/>
    <cellStyle name="_ЗСМК - ПРМ пакет - АВГУСТ (24.07.07 2104)_Marat" xfId="8688"/>
    <cellStyle name="_ЗСМК - ПРМ пакет - АВГУСТ (24.07.07 2104)_Treasury" xfId="8689"/>
    <cellStyle name="_ЗСМК PL CF 11_2007" xfId="8690"/>
    <cellStyle name="_ЗСМК БФ- ПС 2007(сталь 3 мес)" xfId="8691"/>
    <cellStyle name="_ЗСМК БФ- ПС 2007(сталь 9 мес)" xfId="8692"/>
    <cellStyle name="_ЗСМК осв (2006-09-27) план(2)" xfId="8693"/>
    <cellStyle name="_ЗСМК отчет за январь 2006 (2005.12.27) план ЕХ" xfId="8694"/>
    <cellStyle name="_ЗСМК отчет за январь 2006 (2006.01.10) план2 ЕХ" xfId="8695"/>
    <cellStyle name="_ЗСМК_Capex слайды 2008г (05 03 2008) (2)" xfId="8696"/>
    <cellStyle name="_ЗСМК_Capex слайды 2008г на СД 14.02.08  (08022008)" xfId="8697"/>
    <cellStyle name="_ЗСМК_ПП_ 2007" xfId="8698"/>
    <cellStyle name="_Из Астрахани" xfId="2118"/>
    <cellStyle name="_Из Астрахани 2" xfId="2119"/>
    <cellStyle name="_Из Астрахани_070302_Модель доходника" xfId="2120"/>
    <cellStyle name="_Из Астрахани_070302_Модель доходника_071015_Расчет" xfId="2121"/>
    <cellStyle name="_Из Астрахани_070608_НЕФАЗ-анализ_прибыльности" xfId="2122"/>
    <cellStyle name="_Из Астрахани_070608_НЕФАЗ-анализ_прибыльности__Расчет-ДП_Лагом" xfId="2123"/>
    <cellStyle name="_Из Астрахани_070608_НЕФАЗ-анализ_прибыльности_071015_Расчет" xfId="2124"/>
    <cellStyle name="_Из Астрахани_070608_НЕФАЗ-анализ_прибыльности_071219 ДП_Лагом_new макро с изменениями" xfId="2125"/>
    <cellStyle name="_Из Астрахани_070608_НЕФАЗ-анализ_прибыльности_071225_Damodaran" xfId="2126"/>
    <cellStyle name="_Из Астрахани_070608_НЕФАЗ-анализ_прибыльности_071225_ДП_Аэроферст" xfId="2127"/>
    <cellStyle name="_Из Астрахани_070809_Модель доходника (макро-апрель с долгосрочным прогнозом от 24.07.07)" xfId="2128"/>
    <cellStyle name="_Из Астрахани_070809_Модель доходника (макро-апрель с долгосрочным прогнозом от 24.07.07)_071015_Расчет" xfId="2129"/>
    <cellStyle name="_Из Астрахани_070911_Расчет С" xfId="2130"/>
    <cellStyle name="_Из Астрахани_070911_Расчет С_071130_Расчет_Смоленск" xfId="2131"/>
    <cellStyle name="_Из Астрахани_070911_Расчет С_071130_Расчет_Смоленск_080521_Рязань_пром" xfId="2132"/>
    <cellStyle name="_Из Астрахани_070911_Расчет С_071130_Расчет_Смоленск_080521_Рязань_пром_081007_Расчет земельного участка, Альметьевск" xfId="2133"/>
    <cellStyle name="_Из Астрахани_070911_Расчет С_071226_Пермь (испр)" xfId="2134"/>
    <cellStyle name="_Из Астрахани_070911_Расчет С_071226_Пермь (испр)_080521_Рязань_пром" xfId="2135"/>
    <cellStyle name="_Из Астрахани_070911_Расчет С_071226_Пермь (испр)_080521_Рязань_пром_081007_Расчет земельного участка, Альметьевск" xfId="2136"/>
    <cellStyle name="_Из Астрахани_070911_Расчет С_080110_Воронеж" xfId="2137"/>
    <cellStyle name="_Из Астрахани_070911_Расчет С_080110_Воронеж_080521_Рязань_пром" xfId="2138"/>
    <cellStyle name="_Из Астрахани_070911_Расчет С_080110_Воронеж_080521_Рязань_пром_081007_Расчет земельного участка, Альметьевск" xfId="2139"/>
    <cellStyle name="_Из Астрахани_070911_Расчет С_080114_Воронеж" xfId="2140"/>
    <cellStyle name="_Из Астрахани_070911_Расчет С_080114_Воронеж_080521_Рязань_пром" xfId="2141"/>
    <cellStyle name="_Из Астрахани_070911_Расчет С_080114_Воронеж_080521_Рязань_пром_081007_Расчет земельного участка, Альметьевск" xfId="2142"/>
    <cellStyle name="_Из Астрахани_070911_Расчет С_080521_Рязань_пром" xfId="2143"/>
    <cellStyle name="_Из Астрахани_070911_Расчет С_Корректировка на площадь (Москва)" xfId="2144"/>
    <cellStyle name="_Из Астрахани_070911_Расчет С_Корректировка на площадь (Москва)_081007_Расчет земельного участка, Альметьевск" xfId="2145"/>
    <cellStyle name="_Из Астрахани_070925_расчет сравнительный" xfId="2146"/>
    <cellStyle name="_Из Астрахани_070925_расчет сравнительный_080521_Рязань_пром" xfId="2147"/>
    <cellStyle name="_Из Астрахани_070925_расчет сравнительный_080521_Рязань_пром_081007_Расчет земельного участка, Альметьевск" xfId="2148"/>
    <cellStyle name="_Из Астрахани_071004_!_Внутренние Пл производственных баз" xfId="2149"/>
    <cellStyle name="_Из Астрахани_071004_!_Внутренние Пл производственных баз_071130_Расчет_Смоленск" xfId="2150"/>
    <cellStyle name="_Из Астрахани_071004_!_Внутренние Пл производственных баз_071130_Расчет_Смоленск_080521_Рязань_пром" xfId="2151"/>
    <cellStyle name="_Из Астрахани_071004_!_Внутренние Пл производственных баз_071130_Расчет_Смоленск_080521_Рязань_пром_081007_Расчет земельного участка, Альметьевск" xfId="2152"/>
    <cellStyle name="_Из Астрахани_071004_!_Внутренние Пл производственных баз_071226_Пермь (испр)" xfId="2153"/>
    <cellStyle name="_Из Астрахани_071004_!_Внутренние Пл производственных баз_071226_Пермь (испр)_080521_Рязань_пром" xfId="2154"/>
    <cellStyle name="_Из Астрахани_071004_!_Внутренние Пл производственных баз_071226_Пермь (испр)_080521_Рязань_пром_081007_Расчет земельного участка, Альметьевск" xfId="2155"/>
    <cellStyle name="_Из Астрахани_071004_!_Внутренние Пл производственных баз_080110_Воронеж" xfId="2156"/>
    <cellStyle name="_Из Астрахани_071004_!_Внутренние Пл производственных баз_080110_Воронеж_080521_Рязань_пром" xfId="2157"/>
    <cellStyle name="_Из Астрахани_071004_!_Внутренние Пл производственных баз_080110_Воронеж_080521_Рязань_пром_081007_Расчет земельного участка, Альметьевск" xfId="2158"/>
    <cellStyle name="_Из Астрахани_071004_!_Внутренние Пл производственных баз_080114_Воронеж" xfId="2159"/>
    <cellStyle name="_Из Астрахани_071004_!_Внутренние Пл производственных баз_080114_Воронеж_080521_Рязань_пром" xfId="2160"/>
    <cellStyle name="_Из Астрахани_071004_!_Внутренние Пл производственных баз_080114_Воронеж_080521_Рязань_пром_081007_Расчет земельного участка, Альметьевск" xfId="2161"/>
    <cellStyle name="_Из Астрахани_071004_!_Внутренние Пл производственных баз_080521_Рязань_пром" xfId="2162"/>
    <cellStyle name="_Из Астрахани_071004_!_Внутренние Пл производственных баз_Корректировка на площадь (Москва)" xfId="2163"/>
    <cellStyle name="_Из Астрахани_071004_!_Внутренние Пл производственных баз_Корректировка на площадь (Москва)_081007_Расчет земельного участка, Альметьевск" xfId="2164"/>
    <cellStyle name="_Из Астрахани_071004_Расчет_Казань" xfId="2165"/>
    <cellStyle name="_Из Астрахани_071004_Расчет_Казань_071130_Расчет_Смоленск" xfId="2166"/>
    <cellStyle name="_Из Астрахани_071004_Расчет_Казань_071130_Расчет_Смоленск_080521_Рязань_пром" xfId="2167"/>
    <cellStyle name="_Из Астрахани_071004_Расчет_Казань_071130_Расчет_Смоленск_080521_Рязань_пром_081007_Расчет земельного участка, Альметьевск" xfId="2168"/>
    <cellStyle name="_Из Астрахани_071004_Расчет_Казань_071226_Пермь (испр)" xfId="2169"/>
    <cellStyle name="_Из Астрахани_071004_Расчет_Казань_071226_Пермь (испр)_080521_Рязань_пром" xfId="2170"/>
    <cellStyle name="_Из Астрахани_071004_Расчет_Казань_071226_Пермь (испр)_080521_Рязань_пром_081007_Расчет земельного участка, Альметьевск" xfId="2171"/>
    <cellStyle name="_Из Астрахани_071004_Расчет_Казань_080110_Воронеж" xfId="2172"/>
    <cellStyle name="_Из Астрахани_071004_Расчет_Казань_080110_Воронеж_080521_Рязань_пром" xfId="2173"/>
    <cellStyle name="_Из Астрахани_071004_Расчет_Казань_080110_Воронеж_080521_Рязань_пром_081007_Расчет земельного участка, Альметьевск" xfId="2174"/>
    <cellStyle name="_Из Астрахани_071004_Расчет_Казань_080114_Воронеж" xfId="2175"/>
    <cellStyle name="_Из Астрахани_071004_Расчет_Казань_080114_Воронеж_080521_Рязань_пром" xfId="2176"/>
    <cellStyle name="_Из Астрахани_071004_Расчет_Казань_080114_Воронеж_080521_Рязань_пром_081007_Расчет земельного участка, Альметьевск" xfId="2177"/>
    <cellStyle name="_Из Астрахани_071004_Расчет_Казань_080521_Рязань_пром" xfId="2178"/>
    <cellStyle name="_Из Астрахани_071004_Расчет_Казань_Корректировка на площадь (Москва)" xfId="2179"/>
    <cellStyle name="_Из Астрахани_071004_Расчет_Казань_Корректировка на площадь (Москва)_081007_Расчет земельного участка, Альметьевск" xfId="2180"/>
    <cellStyle name="_Из Астрахани_071005_Расчет_Тамбов" xfId="2181"/>
    <cellStyle name="_Из Астрахани_071005_Расчет_Тамбов_071130_Расчет_Смоленск" xfId="2182"/>
    <cellStyle name="_Из Астрахани_071005_Расчет_Тамбов_071130_Расчет_Смоленск_080521_Рязань_пром" xfId="2183"/>
    <cellStyle name="_Из Астрахани_071005_Расчет_Тамбов_071130_Расчет_Смоленск_080521_Рязань_пром_081007_Расчет земельного участка, Альметьевск" xfId="2184"/>
    <cellStyle name="_Из Астрахани_071005_Расчет_Тамбов_071226_Пермь (испр)" xfId="2185"/>
    <cellStyle name="_Из Астрахани_071005_Расчет_Тамбов_071226_Пермь (испр)_080521_Рязань_пром" xfId="2186"/>
    <cellStyle name="_Из Астрахани_071005_Расчет_Тамбов_071226_Пермь (испр)_080521_Рязань_пром_081007_Расчет земельного участка, Альметьевск" xfId="2187"/>
    <cellStyle name="_Из Астрахани_071005_Расчет_Тамбов_080110_Воронеж" xfId="2188"/>
    <cellStyle name="_Из Астрахани_071005_Расчет_Тамбов_080110_Воронеж_080521_Рязань_пром" xfId="2189"/>
    <cellStyle name="_Из Астрахани_071005_Расчет_Тамбов_080110_Воронеж_080521_Рязань_пром_081007_Расчет земельного участка, Альметьевск" xfId="2190"/>
    <cellStyle name="_Из Астрахани_071005_Расчет_Тамбов_080114_Воронеж" xfId="2191"/>
    <cellStyle name="_Из Астрахани_071005_Расчет_Тамбов_080114_Воронеж_080521_Рязань_пром" xfId="2192"/>
    <cellStyle name="_Из Астрахани_071005_Расчет_Тамбов_080114_Воронеж_080521_Рязань_пром_081007_Расчет земельного участка, Альметьевск" xfId="2193"/>
    <cellStyle name="_Из Астрахани_071005_Расчет_Тамбов_080521_Рязань_пром" xfId="2194"/>
    <cellStyle name="_Из Астрахани_071005_Расчет_Тамбов_Корректировка на площадь (Москва)" xfId="2195"/>
    <cellStyle name="_Из Астрахани_071005_Расчет_Тамбов_Корректировка на площадь (Москва)_081007_Расчет земельного участка, Альметьевск" xfId="2196"/>
    <cellStyle name="_Из Астрахани_071008_Расчет_Смоленск" xfId="2197"/>
    <cellStyle name="_Из Астрахани_071008_Расчет_Смоленск_080521_Рязань_пром" xfId="2198"/>
    <cellStyle name="_Из Астрахани_071008_Расчет_Тамбов" xfId="2199"/>
    <cellStyle name="_Из Астрахани_071008_Расчет_Тамбов_071130_Расчет_Смоленск" xfId="2200"/>
    <cellStyle name="_Из Астрахани_071008_Расчет_Тамбов_071130_Расчет_Смоленск_080521_Рязань_пром" xfId="2201"/>
    <cellStyle name="_Из Астрахани_071008_Расчет_Тамбов_071130_Расчет_Смоленск_080521_Рязань_пром_081007_Расчет земельного участка, Альметьевск" xfId="2202"/>
    <cellStyle name="_Из Астрахани_071008_Расчет_Тамбов_080110_Воронеж" xfId="2203"/>
    <cellStyle name="_Из Астрахани_071008_Расчет_Тамбов_080110_Воронеж_080521_Рязань_пром" xfId="2204"/>
    <cellStyle name="_Из Астрахани_071008_Расчет_Тамбов_080110_Воронеж_080521_Рязань_пром_081007_Расчет земельного участка, Альметьевск" xfId="2205"/>
    <cellStyle name="_Из Астрахани_071008_Расчет_Тамбов_080114_Воронеж" xfId="2206"/>
    <cellStyle name="_Из Астрахани_071008_Расчет_Тамбов_080114_Воронеж_080521_Рязань_пром" xfId="2207"/>
    <cellStyle name="_Из Астрахани_071008_Расчет_Тамбов_080114_Воронеж_080521_Рязань_пром_081007_Расчет земельного участка, Альметьевск" xfId="2208"/>
    <cellStyle name="_Из Астрахани_071008_Расчет_Тамбов_080521_Рязань_пром" xfId="2209"/>
    <cellStyle name="_Из Астрахани_071010_Расчет_Смоленск" xfId="2210"/>
    <cellStyle name="_Из Астрахани_071010_Расчет_Смоленск_080521_Рязань_пром" xfId="2211"/>
    <cellStyle name="_Из Астрахани_071010_Расчет_Тамбов" xfId="2212"/>
    <cellStyle name="_Из Астрахани_071010_Расчет_Тамбов_080521_Рязань_пром" xfId="2213"/>
    <cellStyle name="_Из Астрахани_071010_Расчет_Тамбов_080521_Рязань_пром_081007_Расчет земельного участка, Альметьевск" xfId="2214"/>
    <cellStyle name="_Из Астрахани_071012_Расчет_Смоленск" xfId="2215"/>
    <cellStyle name="_Из Астрахани_071012_Расчет_Смоленск_080521_Рязань_пром" xfId="2216"/>
    <cellStyle name="_Из Астрахани_071015_Расчет" xfId="2217"/>
    <cellStyle name="_Из Астрахани_071016_Расчет_Арзамас-1" xfId="2218"/>
    <cellStyle name="_Из Астрахани_071016_Расчет_Арзамас-1_080521_Рязань_пром" xfId="2219"/>
    <cellStyle name="_Из Астрахани_071017_Расчет_Арзамас-1" xfId="2220"/>
    <cellStyle name="_Из Астрахани_071017_Расчет_Арзамас-1_080521_Рязань_пром" xfId="2221"/>
    <cellStyle name="_Из Астрахани_071017_Расчет_доходный" xfId="2222"/>
    <cellStyle name="_Из Астрахани_071017_Расчет_доходный_080521_Рязань_пром" xfId="2223"/>
    <cellStyle name="_Из Астрахани_071022_расчет Тамбовская обл" xfId="2224"/>
    <cellStyle name="_Из Астрахани_071022_расчет Тамбовская обл_080521_Рязань_пром" xfId="2225"/>
    <cellStyle name="_Из Астрахани_071022_расчет Тамбовская обл_080521_Рязань_пром_081007_Расчет земельного участка, Альметьевск" xfId="2226"/>
    <cellStyle name="_Из Астрахани_071022_Расчет_Тамбов" xfId="2227"/>
    <cellStyle name="_Из Астрахани_071022_Расчет_Тамбов_080521_Рязань_пром" xfId="2228"/>
    <cellStyle name="_Из Астрахани_071022_Расчет_Тамбов_080521_Рязань_пром_081007_Расчет земельного участка, Альметьевск" xfId="2229"/>
    <cellStyle name="_Из Астрахани_071025_ЗУ_ на растенев и живот" xfId="2230"/>
    <cellStyle name="_Из Астрахани_071025_ЗУ_ на растенев и живот_080328_Расчет_Земли в Кургане" xfId="2231"/>
    <cellStyle name="_Из Астрахани_071025_ЗУ_ на растенев и живот_080328_Расчет_Земли в Кургане_080521_Рязань_пром" xfId="2232"/>
    <cellStyle name="_Из Астрахани_071025_ЗУ_ на растенев и живот_080521_Рязань_пром" xfId="2233"/>
    <cellStyle name="_Из Астрахани_071025_ЗУ_ на растенев и живот_080521_Рязань_пром_081007_Расчет земельного участка, Альметьевск" xfId="2234"/>
    <cellStyle name="_Из Астрахани_071112_Расчет_Сооружения" xfId="2235"/>
    <cellStyle name="_Из Астрахани_071112_Расчет_Сооружения_081007_Расчет земельного участка, Альметьевск" xfId="2236"/>
    <cellStyle name="_Из Астрахани_071121_ЧА_Лагом" xfId="2237"/>
    <cellStyle name="_Из Астрахани_071121_ЧА_Лагом__Расчет-ДП_Лагом" xfId="2238"/>
    <cellStyle name="_Из Астрахани_071130_Расчет_Смоленск" xfId="2239"/>
    <cellStyle name="_Из Астрахани_071130_Расчет_Смоленск_080521_Рязань_пром" xfId="2240"/>
    <cellStyle name="_Из Астрахани_071203_Расчет_Ростов-на-Дону" xfId="2241"/>
    <cellStyle name="_Из Астрахани_071203_Расчет_Ростов-на-Дону_080521_Рязань_пром" xfId="2242"/>
    <cellStyle name="_Из Астрахани_071203_Расчет_Ростов-на-Дону_080521_Рязань_пром_081007_Расчет земельного участка, Альметьевск" xfId="2243"/>
    <cellStyle name="_Из Астрахани_071206_расчет Тамбовская обл" xfId="2244"/>
    <cellStyle name="_Из Астрахани_071206_расчет Тамбовская обл_080521_Рязань_пром" xfId="2245"/>
    <cellStyle name="_Из Астрахани_071206_расчет Тамбовская обл_080521_Рязань_пром_081007_Расчет земельного участка, Альметьевск" xfId="2246"/>
    <cellStyle name="_Из Астрахани_080110_Воронеж" xfId="2247"/>
    <cellStyle name="_Из Астрахани_080110_Воронеж_080521_Рязань_пром" xfId="2248"/>
    <cellStyle name="_Из Астрахани_080114_Воронеж" xfId="2249"/>
    <cellStyle name="_Из Астрахани_080114_Воронеж_080521_Рязань_пром" xfId="2250"/>
    <cellStyle name="_Из Астрахани_080128_Шаблон_Здания" xfId="2251"/>
    <cellStyle name="_Из Астрахани_080128_Шаблон_Здания_081007_Расчет земельного участка, Альметьевск" xfId="2252"/>
    <cellStyle name="_Из Астрахани_080131_Расчет_Алексин" xfId="2253"/>
    <cellStyle name="_Из Астрахани_080131_Расчет_Алексин_081007_Расчет земельного участка, Альметьевск" xfId="2254"/>
    <cellStyle name="_Из Астрахани_080131_Расчет_сравнение_Алексин" xfId="2255"/>
    <cellStyle name="_Из Астрахани_080131_Расчет_сравнение_Алексин_081007_Расчет земельного участка, Альметьевск" xfId="2256"/>
    <cellStyle name="_Из Астрахани_080204_Список зданий_Баховка" xfId="2257"/>
    <cellStyle name="_Из Астрахани_080204_Список зданий_Баховка_081007_Расчет земельного участка, Альметьевск" xfId="2258"/>
    <cellStyle name="_Из Астрахани_080205_Гр_1_2_НУ_ВИС_18" xfId="2259"/>
    <cellStyle name="_Из Астрахани_080205_Гр_1_2_НУ_ВИС_18_081007_Расчет земельного участка, Альметьевск" xfId="2260"/>
    <cellStyle name="_Из Астрахани_080211_Гр_1_2_НУ_ВИС_18" xfId="2261"/>
    <cellStyle name="_Из Астрахани_080211_Гр_1_2_НУ_ВИС_18_081007_Расчет земельного участка, Альметьевск" xfId="2262"/>
    <cellStyle name="_Из Астрахани_080211_Расчет_по_шаблону_Баховка" xfId="2263"/>
    <cellStyle name="_Из Астрахани_080211_Расчет_по_шаблону_Баховка_081007_Расчет земельного участка, Альметьевск" xfId="2264"/>
    <cellStyle name="_Из Астрахани_080211_Расчет_сооружения" xfId="2265"/>
    <cellStyle name="_Из Астрахани_080211_Расчет_сооружения_081007_Расчет земельного участка, Альметьевск" xfId="2266"/>
    <cellStyle name="_Из Астрахани_080213_Расчет_ДОХОДНЫЙ" xfId="2267"/>
    <cellStyle name="_Из Астрахани_080214_Описание_ЗУ_Каменская" xfId="2268"/>
    <cellStyle name="_Из Астрахани_080214_Описание_ЗУ_Каменская_081007_Расчет земельного участка, Альметьевск" xfId="2269"/>
    <cellStyle name="_Из Астрахани_080306_Шаблон_Здания" xfId="2270"/>
    <cellStyle name="_Из Астрахани_080313_Расчет ПЗБ 010108" xfId="2271"/>
    <cellStyle name="_Из Астрахани_080313_Расчет ПЗБ 010108 2" xfId="2272"/>
    <cellStyle name="_Из Астрахани_080313_Расчет ПЗБ 010108_091030_Расчет_сравн_база Й-О (испр)" xfId="2273"/>
    <cellStyle name="_Из Астрахани_080328_Расчет_Земли в Кургане" xfId="2274"/>
    <cellStyle name="_Из Астрахани_080328_Расчет_Земли в Кургане_080521_Рязань_пром" xfId="2275"/>
    <cellStyle name="_Из Астрахани_080411_Расчет_ОС_Лыжная база_пров" xfId="2276"/>
    <cellStyle name="_Из Астрахани_080411_Расчет_ОС_Лыжная база_пров_081007_Расчет земельного участка, Альметьевск" xfId="2277"/>
    <cellStyle name="_Из Астрахани_080415_Расчет" xfId="2278"/>
    <cellStyle name="_Из Астрахани_080415_Расчет_081007_Расчет земельного участка, Альметьевск" xfId="2279"/>
    <cellStyle name="_Из Астрахани_080422_Расчет_Строительная без земли" xfId="2280"/>
    <cellStyle name="_Из Астрахани_080422_Расчет_Строительная без земли_081007_Расчет земельного участка, Альметьевск" xfId="2281"/>
    <cellStyle name="_Из Астрахани_080505_Здания_Рязань" xfId="2282"/>
    <cellStyle name="_Из Астрахани_080505_Здания_Рязань_080521_Рязань_пром" xfId="2283"/>
    <cellStyle name="_Из Астрахани_080521_Здания_Заинск" xfId="2284"/>
    <cellStyle name="_Из Астрахани_080521_Рязань_пром" xfId="2285"/>
    <cellStyle name="_Из Астрахани_080521_Рязань_пром_081007_Расчет земельного участка, Альметьевск" xfId="2286"/>
    <cellStyle name="_Из Астрахани_081105_Расчет по доходному подходу" xfId="2287"/>
    <cellStyle name="_Из Астрахани_091030_Расчет_сравн_база Й-О (испр)" xfId="2288"/>
    <cellStyle name="_Из Астрахани_Аналоги_Недвижимость" xfId="2289"/>
    <cellStyle name="_Из Астрахани_Аналоги_Недвижимость_080521_Рязань_пром" xfId="2290"/>
    <cellStyle name="_Из Астрахани_Книга2" xfId="2291"/>
    <cellStyle name="_Из Астрахани_Книга2_071015_Расчет" xfId="2292"/>
    <cellStyle name="_Из Астрахани_Корректировка на площадь (Москва)" xfId="2293"/>
    <cellStyle name="_Из Астрахани_Корректировки" xfId="2294"/>
    <cellStyle name="_Из Астрахани_Макро декабрь 2005" xfId="2295"/>
    <cellStyle name="_Из Астрахани_Офисы и производство" xfId="2296"/>
    <cellStyle name="_Из Астрахани_Офисы и производство_071130_Расчет_Смоленск" xfId="2297"/>
    <cellStyle name="_Из Астрахани_Офисы и производство_071130_Расчет_Смоленск_080521_Рязань_пром" xfId="2298"/>
    <cellStyle name="_Из Астрахани_Офисы и производство_071130_Расчет_Смоленск_080521_Рязань_пром_081007_Расчет земельного участка, Альметьевск" xfId="2299"/>
    <cellStyle name="_Из Астрахани_Офисы и производство_071226_Пермь (испр)" xfId="2300"/>
    <cellStyle name="_Из Астрахани_Офисы и производство_071226_Пермь (испр)_080521_Рязань_пром" xfId="2301"/>
    <cellStyle name="_Из Астрахани_Офисы и производство_071226_Пермь (испр)_080521_Рязань_пром_081007_Расчет земельного участка, Альметьевск" xfId="2302"/>
    <cellStyle name="_Из Астрахани_Офисы и производство_080110_Воронеж" xfId="2303"/>
    <cellStyle name="_Из Астрахани_Офисы и производство_080110_Воронеж_080521_Рязань_пром" xfId="2304"/>
    <cellStyle name="_Из Астрахани_Офисы и производство_080110_Воронеж_080521_Рязань_пром_081007_Расчет земельного участка, Альметьевск" xfId="2305"/>
    <cellStyle name="_Из Астрахани_Офисы и производство_080114_Воронеж" xfId="2306"/>
    <cellStyle name="_Из Астрахани_Офисы и производство_080114_Воронеж_080521_Рязань_пром" xfId="2307"/>
    <cellStyle name="_Из Астрахани_Офисы и производство_080114_Воронеж_080521_Рязань_пром_081007_Расчет земельного участка, Альметьевск" xfId="2308"/>
    <cellStyle name="_Из Астрахани_Офисы и производство_080521_Рязань_пром" xfId="2309"/>
    <cellStyle name="_Из Астрахани_Офисы и производство_Корректировка на площадь (Москва)" xfId="2310"/>
    <cellStyle name="_Из Астрахани_Офисы и производство_Корректировка на площадь (Москва)_081007_Расчет земельного участка, Альметьевск" xfId="2311"/>
    <cellStyle name="_Из Астрахани_расчет кувшиново квартира" xfId="2312"/>
    <cellStyle name="_Из Астрахани_расчет кувшиново квартира_081007_Расчет земельного участка, Альметьевск" xfId="2313"/>
    <cellStyle name="_Износ" xfId="5285"/>
    <cellStyle name="_Инвест КВ 2007г оплата 3 кв(1)" xfId="8699"/>
    <cellStyle name="_Инвестиции на сентябрь т.г.ОМТО" xfId="8700"/>
    <cellStyle name="_Инвестиции на сентябрь т.г.ОМТО_пояснения" xfId="8701"/>
    <cellStyle name="_Индексы ИРИП" xfId="2314"/>
    <cellStyle name="_Индексы ИРИП 2" xfId="2315"/>
    <cellStyle name="_Индексы ИРИП_070302_Модель доходника" xfId="2316"/>
    <cellStyle name="_Индексы ИРИП_070302_Модель доходника_071015_Расчет" xfId="2317"/>
    <cellStyle name="_Индексы ИРИП_070608_НЕФАЗ-анализ_прибыльности" xfId="2318"/>
    <cellStyle name="_Индексы ИРИП_070608_НЕФАЗ-анализ_прибыльности__Расчет-ДП_Лагом" xfId="2319"/>
    <cellStyle name="_Индексы ИРИП_070608_НЕФАЗ-анализ_прибыльности_071015_Расчет" xfId="2320"/>
    <cellStyle name="_Индексы ИРИП_070608_НЕФАЗ-анализ_прибыльности_071219 ДП_Лагом_new макро с изменениями" xfId="2321"/>
    <cellStyle name="_Индексы ИРИП_070608_НЕФАЗ-анализ_прибыльности_071225_Damodaran" xfId="2322"/>
    <cellStyle name="_Индексы ИРИП_070608_НЕФАЗ-анализ_прибыльности_071225_ДП_Аэроферст" xfId="2323"/>
    <cellStyle name="_Индексы ИРИП_070809_Модель доходника (макро-апрель с долгосрочным прогнозом от 24.07.07)" xfId="2324"/>
    <cellStyle name="_Индексы ИРИП_070809_Модель доходника (макро-апрель с долгосрочным прогнозом от 24.07.07)_071015_Расчет" xfId="2325"/>
    <cellStyle name="_Индексы ИРИП_070911_Расчет С" xfId="2326"/>
    <cellStyle name="_Индексы ИРИП_070911_Расчет С_071130_Расчет_Смоленск" xfId="2327"/>
    <cellStyle name="_Индексы ИРИП_070911_Расчет С_071130_Расчет_Смоленск_080521_Рязань_пром" xfId="2328"/>
    <cellStyle name="_Индексы ИРИП_070911_Расчет С_071130_Расчет_Смоленск_080521_Рязань_пром_081007_Расчет земельного участка, Альметьевск" xfId="2329"/>
    <cellStyle name="_Индексы ИРИП_070911_Расчет С_071226_Пермь (испр)" xfId="2330"/>
    <cellStyle name="_Индексы ИРИП_070911_Расчет С_071226_Пермь (испр)_080521_Рязань_пром" xfId="2331"/>
    <cellStyle name="_Индексы ИРИП_070911_Расчет С_071226_Пермь (испр)_080521_Рязань_пром_081007_Расчет земельного участка, Альметьевск" xfId="2332"/>
    <cellStyle name="_Индексы ИРИП_070911_Расчет С_080110_Воронеж" xfId="2333"/>
    <cellStyle name="_Индексы ИРИП_070911_Расчет С_080110_Воронеж_080521_Рязань_пром" xfId="2334"/>
    <cellStyle name="_Индексы ИРИП_070911_Расчет С_080110_Воронеж_080521_Рязань_пром_081007_Расчет земельного участка, Альметьевск" xfId="2335"/>
    <cellStyle name="_Индексы ИРИП_070911_Расчет С_080114_Воронеж" xfId="2336"/>
    <cellStyle name="_Индексы ИРИП_070911_Расчет С_080114_Воронеж_080521_Рязань_пром" xfId="2337"/>
    <cellStyle name="_Индексы ИРИП_070911_Расчет С_080114_Воронеж_080521_Рязань_пром_081007_Расчет земельного участка, Альметьевск" xfId="2338"/>
    <cellStyle name="_Индексы ИРИП_070911_Расчет С_080521_Рязань_пром" xfId="2339"/>
    <cellStyle name="_Индексы ИРИП_070911_Расчет С_Корректировка на площадь (Москва)" xfId="2340"/>
    <cellStyle name="_Индексы ИРИП_070911_Расчет С_Корректировка на площадь (Москва)_081007_Расчет земельного участка, Альметьевск" xfId="2341"/>
    <cellStyle name="_Индексы ИРИП_070925_расчет сравнительный" xfId="2342"/>
    <cellStyle name="_Индексы ИРИП_070925_расчет сравнительный_080521_Рязань_пром" xfId="2343"/>
    <cellStyle name="_Индексы ИРИП_070925_расчет сравнительный_080521_Рязань_пром_081007_Расчет земельного участка, Альметьевск" xfId="2344"/>
    <cellStyle name="_Индексы ИРИП_071004_!_Внутренние Пл производственных баз" xfId="2345"/>
    <cellStyle name="_Индексы ИРИП_071004_!_Внутренние Пл производственных баз_071130_Расчет_Смоленск" xfId="2346"/>
    <cellStyle name="_Индексы ИРИП_071004_!_Внутренние Пл производственных баз_071130_Расчет_Смоленск_080521_Рязань_пром" xfId="2347"/>
    <cellStyle name="_Индексы ИРИП_071004_!_Внутренние Пл производственных баз_071130_Расчет_Смоленск_080521_Рязань_пром_081007_Расчет земельного участка, Альметьевск" xfId="2348"/>
    <cellStyle name="_Индексы ИРИП_071004_!_Внутренние Пл производственных баз_071226_Пермь (испр)" xfId="2349"/>
    <cellStyle name="_Индексы ИРИП_071004_!_Внутренние Пл производственных баз_071226_Пермь (испр)_080521_Рязань_пром" xfId="2350"/>
    <cellStyle name="_Индексы ИРИП_071004_!_Внутренние Пл производственных баз_071226_Пермь (испр)_080521_Рязань_пром_081007_Расчет земельного участка, Альметьевск" xfId="2351"/>
    <cellStyle name="_Индексы ИРИП_071004_!_Внутренние Пл производственных баз_080110_Воронеж" xfId="2352"/>
    <cellStyle name="_Индексы ИРИП_071004_!_Внутренние Пл производственных баз_080110_Воронеж_080521_Рязань_пром" xfId="2353"/>
    <cellStyle name="_Индексы ИРИП_071004_!_Внутренние Пл производственных баз_080110_Воронеж_080521_Рязань_пром_081007_Расчет земельного участка, Альметьевск" xfId="2354"/>
    <cellStyle name="_Индексы ИРИП_071004_!_Внутренние Пл производственных баз_080114_Воронеж" xfId="2355"/>
    <cellStyle name="_Индексы ИРИП_071004_!_Внутренние Пл производственных баз_080114_Воронеж_080521_Рязань_пром" xfId="2356"/>
    <cellStyle name="_Индексы ИРИП_071004_!_Внутренние Пл производственных баз_080114_Воронеж_080521_Рязань_пром_081007_Расчет земельного участка, Альметьевск" xfId="2357"/>
    <cellStyle name="_Индексы ИРИП_071004_!_Внутренние Пл производственных баз_080521_Рязань_пром" xfId="2358"/>
    <cellStyle name="_Индексы ИРИП_071004_!_Внутренние Пл производственных баз_Корректировка на площадь (Москва)" xfId="2359"/>
    <cellStyle name="_Индексы ИРИП_071004_!_Внутренние Пл производственных баз_Корректировка на площадь (Москва)_081007_Расчет земельного участка, Альметьевск" xfId="2360"/>
    <cellStyle name="_Индексы ИРИП_071004_Расчет_Казань" xfId="2361"/>
    <cellStyle name="_Индексы ИРИП_071004_Расчет_Казань_071130_Расчет_Смоленск" xfId="2362"/>
    <cellStyle name="_Индексы ИРИП_071004_Расчет_Казань_071130_Расчет_Смоленск_080521_Рязань_пром" xfId="2363"/>
    <cellStyle name="_Индексы ИРИП_071004_Расчет_Казань_071130_Расчет_Смоленск_080521_Рязань_пром_081007_Расчет земельного участка, Альметьевск" xfId="2364"/>
    <cellStyle name="_Индексы ИРИП_071004_Расчет_Казань_071226_Пермь (испр)" xfId="2365"/>
    <cellStyle name="_Индексы ИРИП_071004_Расчет_Казань_071226_Пермь (испр)_080521_Рязань_пром" xfId="2366"/>
    <cellStyle name="_Индексы ИРИП_071004_Расчет_Казань_071226_Пермь (испр)_080521_Рязань_пром_081007_Расчет земельного участка, Альметьевск" xfId="2367"/>
    <cellStyle name="_Индексы ИРИП_071004_Расчет_Казань_080110_Воронеж" xfId="2368"/>
    <cellStyle name="_Индексы ИРИП_071004_Расчет_Казань_080110_Воронеж_080521_Рязань_пром" xfId="2369"/>
    <cellStyle name="_Индексы ИРИП_071004_Расчет_Казань_080110_Воронеж_080521_Рязань_пром_081007_Расчет земельного участка, Альметьевск" xfId="2370"/>
    <cellStyle name="_Индексы ИРИП_071004_Расчет_Казань_080114_Воронеж" xfId="2371"/>
    <cellStyle name="_Индексы ИРИП_071004_Расчет_Казань_080114_Воронеж_080521_Рязань_пром" xfId="2372"/>
    <cellStyle name="_Индексы ИРИП_071004_Расчет_Казань_080114_Воронеж_080521_Рязань_пром_081007_Расчет земельного участка, Альметьевск" xfId="2373"/>
    <cellStyle name="_Индексы ИРИП_071004_Расчет_Казань_080521_Рязань_пром" xfId="2374"/>
    <cellStyle name="_Индексы ИРИП_071004_Расчет_Казань_Корректировка на площадь (Москва)" xfId="2375"/>
    <cellStyle name="_Индексы ИРИП_071004_Расчет_Казань_Корректировка на площадь (Москва)_081007_Расчет земельного участка, Альметьевск" xfId="2376"/>
    <cellStyle name="_Индексы ИРИП_071005_Расчет_Тамбов" xfId="2377"/>
    <cellStyle name="_Индексы ИРИП_071005_Расчет_Тамбов_071130_Расчет_Смоленск" xfId="2378"/>
    <cellStyle name="_Индексы ИРИП_071005_Расчет_Тамбов_071130_Расчет_Смоленск_080521_Рязань_пром" xfId="2379"/>
    <cellStyle name="_Индексы ИРИП_071005_Расчет_Тамбов_071130_Расчет_Смоленск_080521_Рязань_пром_081007_Расчет земельного участка, Альметьевск" xfId="2380"/>
    <cellStyle name="_Индексы ИРИП_071005_Расчет_Тамбов_071226_Пермь (испр)" xfId="2381"/>
    <cellStyle name="_Индексы ИРИП_071005_Расчет_Тамбов_071226_Пермь (испр)_080521_Рязань_пром" xfId="2382"/>
    <cellStyle name="_Индексы ИРИП_071005_Расчет_Тамбов_071226_Пермь (испр)_080521_Рязань_пром_081007_Расчет земельного участка, Альметьевск" xfId="2383"/>
    <cellStyle name="_Индексы ИРИП_071005_Расчет_Тамбов_080110_Воронеж" xfId="2384"/>
    <cellStyle name="_Индексы ИРИП_071005_Расчет_Тамбов_080110_Воронеж_080521_Рязань_пром" xfId="2385"/>
    <cellStyle name="_Индексы ИРИП_071005_Расчет_Тамбов_080110_Воронеж_080521_Рязань_пром_081007_Расчет земельного участка, Альметьевск" xfId="2386"/>
    <cellStyle name="_Индексы ИРИП_071005_Расчет_Тамбов_080114_Воронеж" xfId="2387"/>
    <cellStyle name="_Индексы ИРИП_071005_Расчет_Тамбов_080114_Воронеж_080521_Рязань_пром" xfId="2388"/>
    <cellStyle name="_Индексы ИРИП_071005_Расчет_Тамбов_080114_Воронеж_080521_Рязань_пром_081007_Расчет земельного участка, Альметьевск" xfId="2389"/>
    <cellStyle name="_Индексы ИРИП_071005_Расчет_Тамбов_080521_Рязань_пром" xfId="2390"/>
    <cellStyle name="_Индексы ИРИП_071005_Расчет_Тамбов_Корректировка на площадь (Москва)" xfId="2391"/>
    <cellStyle name="_Индексы ИРИП_071005_Расчет_Тамбов_Корректировка на площадь (Москва)_081007_Расчет земельного участка, Альметьевск" xfId="2392"/>
    <cellStyle name="_Индексы ИРИП_071008_Расчет_Смоленск" xfId="2393"/>
    <cellStyle name="_Индексы ИРИП_071008_Расчет_Смоленск_080521_Рязань_пром" xfId="2394"/>
    <cellStyle name="_Индексы ИРИП_071008_Расчет_Тамбов" xfId="2395"/>
    <cellStyle name="_Индексы ИРИП_071008_Расчет_Тамбов_071130_Расчет_Смоленск" xfId="2396"/>
    <cellStyle name="_Индексы ИРИП_071008_Расчет_Тамбов_071130_Расчет_Смоленск_080521_Рязань_пром" xfId="2397"/>
    <cellStyle name="_Индексы ИРИП_071008_Расчет_Тамбов_071130_Расчет_Смоленск_080521_Рязань_пром_081007_Расчет земельного участка, Альметьевск" xfId="2398"/>
    <cellStyle name="_Индексы ИРИП_071008_Расчет_Тамбов_080110_Воронеж" xfId="2399"/>
    <cellStyle name="_Индексы ИРИП_071008_Расчет_Тамбов_080110_Воронеж_080521_Рязань_пром" xfId="2400"/>
    <cellStyle name="_Индексы ИРИП_071008_Расчет_Тамбов_080110_Воронеж_080521_Рязань_пром_081007_Расчет земельного участка, Альметьевск" xfId="2401"/>
    <cellStyle name="_Индексы ИРИП_071008_Расчет_Тамбов_080114_Воронеж" xfId="2402"/>
    <cellStyle name="_Индексы ИРИП_071008_Расчет_Тамбов_080114_Воронеж_080521_Рязань_пром" xfId="2403"/>
    <cellStyle name="_Индексы ИРИП_071008_Расчет_Тамбов_080114_Воронеж_080521_Рязань_пром_081007_Расчет земельного участка, Альметьевск" xfId="2404"/>
    <cellStyle name="_Индексы ИРИП_071008_Расчет_Тамбов_080521_Рязань_пром" xfId="2405"/>
    <cellStyle name="_Индексы ИРИП_071010_Расчет_Смоленск" xfId="2406"/>
    <cellStyle name="_Индексы ИРИП_071010_Расчет_Смоленск_080521_Рязань_пром" xfId="2407"/>
    <cellStyle name="_Индексы ИРИП_071010_Расчет_Тамбов" xfId="2408"/>
    <cellStyle name="_Индексы ИРИП_071010_Расчет_Тамбов_080521_Рязань_пром" xfId="2409"/>
    <cellStyle name="_Индексы ИРИП_071010_Расчет_Тамбов_080521_Рязань_пром_081007_Расчет земельного участка, Альметьевск" xfId="2410"/>
    <cellStyle name="_Индексы ИРИП_071012_Расчет_Смоленск" xfId="2411"/>
    <cellStyle name="_Индексы ИРИП_071012_Расчет_Смоленск_080521_Рязань_пром" xfId="2412"/>
    <cellStyle name="_Индексы ИРИП_071015_Расчет" xfId="2413"/>
    <cellStyle name="_Индексы ИРИП_071016_Расчет_Арзамас-1" xfId="2414"/>
    <cellStyle name="_Индексы ИРИП_071016_Расчет_Арзамас-1_080521_Рязань_пром" xfId="2415"/>
    <cellStyle name="_Индексы ИРИП_071017_Расчет_Арзамас-1" xfId="2416"/>
    <cellStyle name="_Индексы ИРИП_071017_Расчет_Арзамас-1_080521_Рязань_пром" xfId="2417"/>
    <cellStyle name="_Индексы ИРИП_071017_Расчет_доходный" xfId="2418"/>
    <cellStyle name="_Индексы ИРИП_071017_Расчет_доходный_080521_Рязань_пром" xfId="2419"/>
    <cellStyle name="_Индексы ИРИП_071022_расчет Тамбовская обл" xfId="2420"/>
    <cellStyle name="_Индексы ИРИП_071022_расчет Тамбовская обл_080521_Рязань_пром" xfId="2421"/>
    <cellStyle name="_Индексы ИРИП_071022_расчет Тамбовская обл_080521_Рязань_пром_081007_Расчет земельного участка, Альметьевск" xfId="2422"/>
    <cellStyle name="_Индексы ИРИП_071022_Расчет_Тамбов" xfId="2423"/>
    <cellStyle name="_Индексы ИРИП_071022_Расчет_Тамбов_080521_Рязань_пром" xfId="2424"/>
    <cellStyle name="_Индексы ИРИП_071022_Расчет_Тамбов_080521_Рязань_пром_081007_Расчет земельного участка, Альметьевск" xfId="2425"/>
    <cellStyle name="_Индексы ИРИП_071025_ЗУ_ на растенев и живот" xfId="2426"/>
    <cellStyle name="_Индексы ИРИП_071025_ЗУ_ на растенев и живот_080328_Расчет_Земли в Кургане" xfId="2427"/>
    <cellStyle name="_Индексы ИРИП_071025_ЗУ_ на растенев и живот_080328_Расчет_Земли в Кургане_080521_Рязань_пром" xfId="2428"/>
    <cellStyle name="_Индексы ИРИП_071025_ЗУ_ на растенев и живот_080521_Рязань_пром" xfId="2429"/>
    <cellStyle name="_Индексы ИРИП_071025_ЗУ_ на растенев и живот_080521_Рязань_пром_081007_Расчет земельного участка, Альметьевск" xfId="2430"/>
    <cellStyle name="_Индексы ИРИП_071112_Расчет_Сооружения" xfId="2431"/>
    <cellStyle name="_Индексы ИРИП_071112_Расчет_Сооружения_081007_Расчет земельного участка, Альметьевск" xfId="2432"/>
    <cellStyle name="_Индексы ИРИП_071121_ЧА_Лагом" xfId="2433"/>
    <cellStyle name="_Индексы ИРИП_071121_ЧА_Лагом__Расчет-ДП_Лагом" xfId="2434"/>
    <cellStyle name="_Индексы ИРИП_071130_Расчет_Смоленск" xfId="2435"/>
    <cellStyle name="_Индексы ИРИП_071130_Расчет_Смоленск_080521_Рязань_пром" xfId="2436"/>
    <cellStyle name="_Индексы ИРИП_071203_Расчет_Ростов-на-Дону" xfId="2437"/>
    <cellStyle name="_Индексы ИРИП_071203_Расчет_Ростов-на-Дону_080521_Рязань_пром" xfId="2438"/>
    <cellStyle name="_Индексы ИРИП_071203_Расчет_Ростов-на-Дону_080521_Рязань_пром_081007_Расчет земельного участка, Альметьевск" xfId="2439"/>
    <cellStyle name="_Индексы ИРИП_071206_расчет Тамбовская обл" xfId="2440"/>
    <cellStyle name="_Индексы ИРИП_071206_расчет Тамбовская обл_080521_Рязань_пром" xfId="2441"/>
    <cellStyle name="_Индексы ИРИП_071206_расчет Тамбовская обл_080521_Рязань_пром_081007_Расчет земельного участка, Альметьевск" xfId="2442"/>
    <cellStyle name="_Индексы ИРИП_080110_Воронеж" xfId="2443"/>
    <cellStyle name="_Индексы ИРИП_080110_Воронеж_080521_Рязань_пром" xfId="2444"/>
    <cellStyle name="_Индексы ИРИП_080114_Воронеж" xfId="2445"/>
    <cellStyle name="_Индексы ИРИП_080114_Воронеж_080521_Рязань_пром" xfId="2446"/>
    <cellStyle name="_Индексы ИРИП_080128_Шаблон_Здания" xfId="2447"/>
    <cellStyle name="_Индексы ИРИП_080128_Шаблон_Здания_081007_Расчет земельного участка, Альметьевск" xfId="2448"/>
    <cellStyle name="_Индексы ИРИП_080131_Расчет_Алексин" xfId="2449"/>
    <cellStyle name="_Индексы ИРИП_080131_Расчет_Алексин_081007_Расчет земельного участка, Альметьевск" xfId="2450"/>
    <cellStyle name="_Индексы ИРИП_080131_Расчет_сравнение_Алексин" xfId="2451"/>
    <cellStyle name="_Индексы ИРИП_080131_Расчет_сравнение_Алексин_081007_Расчет земельного участка, Альметьевск" xfId="2452"/>
    <cellStyle name="_Индексы ИРИП_080204_Список зданий_Баховка" xfId="2453"/>
    <cellStyle name="_Индексы ИРИП_080204_Список зданий_Баховка_081007_Расчет земельного участка, Альметьевск" xfId="2454"/>
    <cellStyle name="_Индексы ИРИП_080205_Гр_1_2_НУ_ВИС_18" xfId="2455"/>
    <cellStyle name="_Индексы ИРИП_080205_Гр_1_2_НУ_ВИС_18_081007_Расчет земельного участка, Альметьевск" xfId="2456"/>
    <cellStyle name="_Индексы ИРИП_080211_Гр_1_2_НУ_ВИС_18" xfId="2457"/>
    <cellStyle name="_Индексы ИРИП_080211_Гр_1_2_НУ_ВИС_18_081007_Расчет земельного участка, Альметьевск" xfId="2458"/>
    <cellStyle name="_Индексы ИРИП_080211_Расчет_по_шаблону_Баховка" xfId="2459"/>
    <cellStyle name="_Индексы ИРИП_080211_Расчет_по_шаблону_Баховка_081007_Расчет земельного участка, Альметьевск" xfId="2460"/>
    <cellStyle name="_Индексы ИРИП_080211_Расчет_сооружения" xfId="2461"/>
    <cellStyle name="_Индексы ИРИП_080211_Расчет_сооружения_081007_Расчет земельного участка, Альметьевск" xfId="2462"/>
    <cellStyle name="_Индексы ИРИП_080213_Расчет_ДОХОДНЫЙ" xfId="2463"/>
    <cellStyle name="_Индексы ИРИП_080214_Описание_ЗУ_Каменская" xfId="2464"/>
    <cellStyle name="_Индексы ИРИП_080214_Описание_ЗУ_Каменская_081007_Расчет земельного участка, Альметьевск" xfId="2465"/>
    <cellStyle name="_Индексы ИРИП_080306_Шаблон_Здания" xfId="2466"/>
    <cellStyle name="_Индексы ИРИП_080313_Расчет ПЗБ 010108" xfId="2467"/>
    <cellStyle name="_Индексы ИРИП_080313_Расчет ПЗБ 010108 2" xfId="2468"/>
    <cellStyle name="_Индексы ИРИП_080313_Расчет ПЗБ 010108_091030_Расчет_сравн_база Й-О (испр)" xfId="2469"/>
    <cellStyle name="_Индексы ИРИП_080328_Расчет_Земли в Кургане" xfId="2470"/>
    <cellStyle name="_Индексы ИРИП_080328_Расчет_Земли в Кургане_080521_Рязань_пром" xfId="2471"/>
    <cellStyle name="_Индексы ИРИП_080411_Расчет_ОС_Лыжная база_пров" xfId="2472"/>
    <cellStyle name="_Индексы ИРИП_080411_Расчет_ОС_Лыжная база_пров_081007_Расчет земельного участка, Альметьевск" xfId="2473"/>
    <cellStyle name="_Индексы ИРИП_080415_Расчет" xfId="2474"/>
    <cellStyle name="_Индексы ИРИП_080415_Расчет_081007_Расчет земельного участка, Альметьевск" xfId="2475"/>
    <cellStyle name="_Индексы ИРИП_080422_Расчет_Строительная без земли" xfId="2476"/>
    <cellStyle name="_Индексы ИРИП_080422_Расчет_Строительная без земли_081007_Расчет земельного участка, Альметьевск" xfId="2477"/>
    <cellStyle name="_Индексы ИРИП_080505_Здания_Рязань" xfId="2478"/>
    <cellStyle name="_Индексы ИРИП_080505_Здания_Рязань_080521_Рязань_пром" xfId="2479"/>
    <cellStyle name="_Индексы ИРИП_080521_Здания_Заинск" xfId="2480"/>
    <cellStyle name="_Индексы ИРИП_080521_Рязань_пром" xfId="2481"/>
    <cellStyle name="_Индексы ИРИП_080521_Рязань_пром_081007_Расчет земельного участка, Альметьевск" xfId="2482"/>
    <cellStyle name="_Индексы ИРИП_081105_Расчет по доходному подходу" xfId="2483"/>
    <cellStyle name="_Индексы ИРИП_091030_Расчет_сравн_база Й-О (испр)" xfId="2484"/>
    <cellStyle name="_Индексы ИРИП_Аналоги_Недвижимость" xfId="2485"/>
    <cellStyle name="_Индексы ИРИП_Аналоги_Недвижимость_080521_Рязань_пром" xfId="2486"/>
    <cellStyle name="_Индексы ИРИП_Книга2" xfId="2487"/>
    <cellStyle name="_Индексы ИРИП_Книга2_071015_Расчет" xfId="2488"/>
    <cellStyle name="_Индексы ИРИП_Корректировка на площадь (Москва)" xfId="2489"/>
    <cellStyle name="_Индексы ИРИП_Корректировки" xfId="2490"/>
    <cellStyle name="_Индексы ИРИП_Макро декабрь 2005" xfId="2491"/>
    <cellStyle name="_Индексы ИРИП_Офисы и производство" xfId="2492"/>
    <cellStyle name="_Индексы ИРИП_Офисы и производство_071130_Расчет_Смоленск" xfId="2493"/>
    <cellStyle name="_Индексы ИРИП_Офисы и производство_071130_Расчет_Смоленск_080521_Рязань_пром" xfId="2494"/>
    <cellStyle name="_Индексы ИРИП_Офисы и производство_071130_Расчет_Смоленск_080521_Рязань_пром_081007_Расчет земельного участка, Альметьевск" xfId="2495"/>
    <cellStyle name="_Индексы ИРИП_Офисы и производство_071226_Пермь (испр)" xfId="2496"/>
    <cellStyle name="_Индексы ИРИП_Офисы и производство_071226_Пермь (испр)_080521_Рязань_пром" xfId="2497"/>
    <cellStyle name="_Индексы ИРИП_Офисы и производство_071226_Пермь (испр)_080521_Рязань_пром_081007_Расчет земельного участка, Альметьевск" xfId="2498"/>
    <cellStyle name="_Индексы ИРИП_Офисы и производство_080110_Воронеж" xfId="2499"/>
    <cellStyle name="_Индексы ИРИП_Офисы и производство_080110_Воронеж_080521_Рязань_пром" xfId="2500"/>
    <cellStyle name="_Индексы ИРИП_Офисы и производство_080110_Воронеж_080521_Рязань_пром_081007_Расчет земельного участка, Альметьевск" xfId="2501"/>
    <cellStyle name="_Индексы ИРИП_Офисы и производство_080114_Воронеж" xfId="2502"/>
    <cellStyle name="_Индексы ИРИП_Офисы и производство_080114_Воронеж_080521_Рязань_пром" xfId="2503"/>
    <cellStyle name="_Индексы ИРИП_Офисы и производство_080114_Воронеж_080521_Рязань_пром_081007_Расчет земельного участка, Альметьевск" xfId="2504"/>
    <cellStyle name="_Индексы ИРИП_Офисы и производство_080521_Рязань_пром" xfId="2505"/>
    <cellStyle name="_Индексы ИРИП_Офисы и производство_Корректировка на площадь (Москва)" xfId="2506"/>
    <cellStyle name="_Индексы ИРИП_Офисы и производство_Корректировка на площадь (Москва)_081007_Расчет земельного участка, Альметьевск" xfId="2507"/>
    <cellStyle name="_Индексы ИРИП_расчет кувшиново квартира" xfId="2508"/>
    <cellStyle name="_Индексы ИРИП_расчет кувшиново квартира_081007_Расчет земельного участка, Альметьевск" xfId="2509"/>
    <cellStyle name="_Индексы потребительских цен" xfId="2510"/>
    <cellStyle name="_Индексы СМР" xfId="2511"/>
    <cellStyle name="_Индексы СМР_new" xfId="2512"/>
    <cellStyle name="_ИПЦЖКХ2105 08-до 2023вар1" xfId="6689"/>
    <cellStyle name="_Исключение в отчете о ПУ - Настройки_v17 01 07" xfId="8702"/>
    <cellStyle name="_Исключение в отчете о ПУ - Настройки_v17 01 07_пояснения" xfId="8703"/>
    <cellStyle name="_Исключение в отчете о ПУ - Настройки_v26.01.07" xfId="8704"/>
    <cellStyle name="_Исключение в отчете о ПУ - Настройки_v26.01.07_пояснения" xfId="8705"/>
    <cellStyle name="_исполнение СF апрель 04.041" xfId="2513"/>
    <cellStyle name="_исполнение СF апрель 04.041_080521_Рязань_пром" xfId="2514"/>
    <cellStyle name="_исполнение СF апрель 04.041_080521_Рязань_пром 2" xfId="2515"/>
    <cellStyle name="_исполнение СF апрель 04.041_080521_Рязань_пром_091030_Расчет_сравн_база Й-О (испр)" xfId="2516"/>
    <cellStyle name="_Кавказ - пример" xfId="5286"/>
    <cellStyle name="_Кавказ - пример_25.01.10_Ответ на Запрос по Боулингу_Авиационная 79_24 01 10" xfId="5287"/>
    <cellStyle name="_Кавказ - пример_25.01.10_Ответ на Запрос по Боулингу_Авиационная 79_24 01 10_Кварт_ПанфиловаД.3-кв.148-расчеты" xfId="5288"/>
    <cellStyle name="_Кавказ - пример_25.01.10_Ответ на Запрос по Боулингу_Авиационная 79_24 01 10_Корректировки" xfId="5289"/>
    <cellStyle name="_Кавказ - пример_25.01.10_Ответ на Запрос по Боулингу_Авиационная 79_24 01 10_ОМ_031_Авто_Расчет_21.07.10" xfId="5290"/>
    <cellStyle name="_Кавказ - пример_25.01.10_Ответ на Запрос по Боулингу_Авиационная 79_24 01 10_ОМ_031_Авто_Расчет_21.07.10=12.50" xfId="5291"/>
    <cellStyle name="_Кавказ - пример_25.01.10_Ответ на Запрос по Боулингу_Авиационная 79_24 01 10_ОН_033_10_Юж металл_Ростов Дон_кварт_Расчет_10.08.10" xfId="5292"/>
    <cellStyle name="_Кавказ - пример_25.01.10_Ответ на Запрос по Боулингу_Авиационная 79_24 01 10_ОН_033_10_Юж металл_Ростов Дон_кварт_Расчет_11.08.10" xfId="5293"/>
    <cellStyle name="_Кавказ - пример_25.01.10_Ответ на Запрос по Боулингу_Авиационная 79_24 01 10_ОН_033_10_Юж металл_Ростов Дон_кварт_Расчет_15.10.10" xfId="5294"/>
    <cellStyle name="_Кавказ - пример_25.01.10_Ответ на Запрос по Боулингу_Авиационная 79_24 01 10_ОН_033_10_Юж металл_Ростов Дон_кварт_Расчет_23.08.10" xfId="5295"/>
    <cellStyle name="_Кавказ - пример_25.01.10_Ответ на Запрос по Боулингу_Авиационная 79_24 01 10_ОН_033_10_Юж металл_Ростов Дон_квартиры_Расчет_01.07.10" xfId="5296"/>
    <cellStyle name="_Кавказ - пример_25.01.10_Ответ на Запрос по Боулингу_Авиационная 79_24 01 10_ОН_033_10_Юж металл_Ростов Дон_квартиры_Расчет_01.07.10_последн" xfId="5297"/>
    <cellStyle name="_Кавказ - пример_25.01.10_Ответ на Запрос по Боулингу_Авиационная 79_24 01 10_ОН_033_10_Юж металл_Ростов Дон_квартиры_Расчет_01.07.10=12.30" xfId="5298"/>
    <cellStyle name="_Кавказ - пример_25.01.10_Ответ на Запрос по Боулингу_Авиационная 79_24 01 10_ОН_033_10_Юж металл_Ростов Дон_квартиры_Расчет_29.06.10" xfId="5299"/>
    <cellStyle name="_Кавказ - пример_25.01.10_Ответ на Запрос по Боулингу_Авиационная 79_24 01 10_ОН_037_10_Лобанова_Кварт_Мск_Расчет_13.05.10" xfId="5300"/>
    <cellStyle name="_Кавказ - пример_25.01.10_Ответ на Запрос по Боулингу_Авиационная 79_24 01 10_ОН_038_10_Кварт_Токарева_Мск_Расчет_17.05.10" xfId="5301"/>
    <cellStyle name="_Кавказ - пример_25.01.10_Ответ на Запрос по Боулингу_Авиационная 79_24 01 10_ОН_052_10_Бандурка_Серпухов_квартира_Расчет_28.06.10_посл" xfId="5302"/>
    <cellStyle name="_Кавказ - пример_25.01.10_Ответ на Запрос по Боулингу_Авиационная 79_24 01 10_ОН_060_ДП_Расчет_Сидоров_09.07.10_посл" xfId="5303"/>
    <cellStyle name="_Кавказ - пример_25.01.10_Ответ на Запрос по Боулингу_Авиационная 79_24 01 10_Регрессионный анализ" xfId="5304"/>
    <cellStyle name="_Кавказ - пример_Корректировки" xfId="5305"/>
    <cellStyle name="_Кавказ - пример_Корректировки_ОН_033_10_Юж металл_Ростов Дон_кварт_Расчет_11.08.10" xfId="5306"/>
    <cellStyle name="_Кавказ - пример_Корректировки_ОН_033_10_Юж металл_Ростов Дон_кварт_Расчет_15.10.10" xfId="5307"/>
    <cellStyle name="_Кавказ - пример_Корректировки_ОН_033_10_Юж металл_Ростов Дон_кварт_Расчет_23.08.10" xfId="5308"/>
    <cellStyle name="_Кавказ - пример_ОМ_031_Авто_Расчет_23.07.10_последний" xfId="5309"/>
    <cellStyle name="_Кавказ - пример_ОН_033_10_Юж металл_Ростов Дон_кварт_Расчет_19.10.10_посл" xfId="5310"/>
    <cellStyle name="_Кавказ - пример_ОН_060_ДП_Расчет_Сидоров_09.07.10_посл" xfId="5311"/>
    <cellStyle name="_Кавказ - пример_Расчеты ЖДК" xfId="5312"/>
    <cellStyle name="_Кавказ - пример_Расчеты Ла-Манш" xfId="5313"/>
    <cellStyle name="_Кавказ - пример_Регрессионный анализ" xfId="5314"/>
    <cellStyle name="_Кавказ - пример_Регрессионный анализ_ОН_033_10_Юж металл_Ростов Дон_кварт_Расчет_11.08.10" xfId="5315"/>
    <cellStyle name="_Кавказ - пример_Регрессионный анализ_ОН_033_10_Юж металл_Ростов Дон_кварт_Расчет_15.10.10" xfId="5316"/>
    <cellStyle name="_Кавказ - пример_Регрессионный анализ_ОН_033_10_Юж металл_Ростов Дон_кварт_Расчет_23.08.10" xfId="5317"/>
    <cellStyle name="_Кавказ - пример_Согласование_Расчеты" xfId="5318"/>
    <cellStyle name="_кальк стали" xfId="8706"/>
    <cellStyle name="_кальк стали_Cash_BS 4 мес" xfId="8707"/>
    <cellStyle name="_кальк стали_Cash_BS 4 мес (3)" xfId="8708"/>
    <cellStyle name="_кальк стали_EVA для презентации" xfId="8709"/>
    <cellStyle name="_кальк стали_WC" xfId="8710"/>
    <cellStyle name="_кальк стали_WC ноябрь НКМК" xfId="8711"/>
    <cellStyle name="_кальк стали_Бюджет факт  4 мес  2008 (Д К)" xfId="8712"/>
    <cellStyle name="_кальк стали_Бюджет факт  май ПО" xfId="8713"/>
    <cellStyle name="_кальк стали_Для ДС Рабочий капитал сентябрь 2007 на подпись (2)" xfId="8714"/>
    <cellStyle name="_кальк стали_Для презентации 1 кв  2008" xfId="8715"/>
    <cellStyle name="_кальк стали_ДС Рабочий капитал октябрь 2007 на  21 09 07" xfId="8716"/>
    <cellStyle name="_кальк стали_Книга2 (30)" xfId="8717"/>
    <cellStyle name="_кальк стали_КП август" xfId="8718"/>
    <cellStyle name="_кальк стали_Кредиты и займы (форма 9)" xfId="8719"/>
    <cellStyle name="_кальк стали_Кредиты и займы (форма 9)_Бюджет факт  4 мес  2008 (Д К)" xfId="8720"/>
    <cellStyle name="_кальк стали_Кредиты и займы (форма 9)_Бюджет факт  май ПО" xfId="8721"/>
    <cellStyle name="_кальк стали_Кредиты и займы_ноябрь-07_НКМК" xfId="8722"/>
    <cellStyle name="_кальк стали_Кредиты и займы_прогноз_октябрь_19.09.07" xfId="8723"/>
    <cellStyle name="_кальк стали_Оборотный капитал (НКМК)" xfId="8724"/>
    <cellStyle name="_кальк стали_Презентация ЕАР_1пг2008" xfId="8725"/>
    <cellStyle name="_кальк стали_Презентация Суха Балка_1пг2008" xfId="8726"/>
    <cellStyle name="_кальк стали_ПРМ пакет_НКМК_Шаблон" xfId="8727"/>
    <cellStyle name="_кальк стали_ПРМ пакет_НКМК_Шаблон_Export sales 10-12" xfId="8728"/>
    <cellStyle name="_кальк стали_ПРМ пакет_НКМК_Шаблон_Marat" xfId="8729"/>
    <cellStyle name="_кальк стали_ПРМ пакет_НКМК_Шаблон_Treasury" xfId="8730"/>
    <cellStyle name="_кальк стали_Рабочий капитал декабрь _19 11 07" xfId="8731"/>
    <cellStyle name="_кальк стали_Рабочий капитал декабрь _21 11 07" xfId="8732"/>
    <cellStyle name="_кальк стали_Рабочий капитал январь без св " xfId="8733"/>
    <cellStyle name="_кальк стали_ф.1 - АВГУСТ" xfId="8734"/>
    <cellStyle name="_кальк стали_форма PRM 3 кв" xfId="8735"/>
    <cellStyle name="_кальк стали_форма PRM 3 кв_Бюджет факт  4 мес  2008 (Д К)" xfId="8736"/>
    <cellStyle name="_кальк стали_форма PRM 3 кв_Бюджет факт  май ПО" xfId="8737"/>
    <cellStyle name="_кальк стали_форма PRM август1" xfId="8738"/>
    <cellStyle name="_кальк стали_форма PRM август1_Бюджет факт  4 мес  2008 (Д К)" xfId="8739"/>
    <cellStyle name="_кальк стали_форма PRM август1_Бюджет факт  май ПО" xfId="8740"/>
    <cellStyle name="_кальк стали_форма PRM июнь" xfId="8741"/>
    <cellStyle name="_кальк стали_форма PRM июнь_Бюджет факт  4 мес  2008 (Д К)" xfId="8742"/>
    <cellStyle name="_кальк стали_форма PRM июнь_Бюджет факт  май ПО" xfId="8743"/>
    <cellStyle name="_кальк стали_форма PRM сентябрь" xfId="8744"/>
    <cellStyle name="_Карачарово_отчет_736" xfId="5319"/>
    <cellStyle name="_Карачарово_отчет_736_5-443_Рязань_земля" xfId="5320"/>
    <cellStyle name="_Карачарово_отчет_736_5-540_земля" xfId="5321"/>
    <cellStyle name="_КГОК" xfId="8745"/>
    <cellStyle name="_КГОК - июнь - ПРМ пакет (22 05 07 0740)" xfId="8746"/>
    <cellStyle name="_КГОК - июнь - ПРМ пакет (22 05 07 0740) FINAL" xfId="8747"/>
    <cellStyle name="_КГОК - июнь - ПРМ пакет (22 05 07 0740) FINAL_Cash_BS 4 мес" xfId="8748"/>
    <cellStyle name="_КГОК - июнь - ПРМ пакет (22 05 07 0740) FINAL_Cash_BS 4 мес (3)" xfId="8749"/>
    <cellStyle name="_КГОК - июнь - ПРМ пакет (22 05 07 0740) FINAL_Export sales 10-12" xfId="8750"/>
    <cellStyle name="_КГОК - июнь - ПРМ пакет (22 05 07 0740) FINAL_Marat" xfId="8751"/>
    <cellStyle name="_КГОК - июнь - ПРМ пакет (22 05 07 0740) FINAL_Treasury" xfId="8752"/>
    <cellStyle name="_КГОК - июнь - ПРМ пакет (22 05 07 0740) FINAL_Бюджет факт  4 мес  2008 (Д К)" xfId="8753"/>
    <cellStyle name="_КГОК - июнь - ПРМ пакет (22 05 07 0740) FINAL_Бюджет факт  май ПО" xfId="8754"/>
    <cellStyle name="_КГОК - июнь - ПРМ пакет (22 05 07 0740) FINAL_Книга2 (30)" xfId="8755"/>
    <cellStyle name="_КГОК - июнь - ПРМ пакет (22 05 07 0740) FINAL_Презентация Суха Балка_1пг2008" xfId="8756"/>
    <cellStyle name="_КГОК - июнь - ПРМ пакет (22 05 07 0740)_Cash_BS 4 мес" xfId="8757"/>
    <cellStyle name="_КГОК - июнь - ПРМ пакет (22 05 07 0740)_Cash_BS 4 мес (3)" xfId="8758"/>
    <cellStyle name="_КГОК - июнь - ПРМ пакет (22 05 07 0740)_Export sales 10-12" xfId="8759"/>
    <cellStyle name="_КГОК - июнь - ПРМ пакет (22 05 07 0740)_Marat" xfId="8760"/>
    <cellStyle name="_КГОК - июнь - ПРМ пакет (22 05 07 0740)_Treasury" xfId="8761"/>
    <cellStyle name="_КГОК - июнь - ПРМ пакет (22 05 07 0740)_Бюджет факт  4 мес  2008 (Д К)" xfId="8762"/>
    <cellStyle name="_КГОК - июнь - ПРМ пакет (22 05 07 0740)_Бюджет факт  май ПО" xfId="8763"/>
    <cellStyle name="_КГОК - июнь - ПРМ пакет (22 05 07 0740)_Книга2 (30)" xfId="8764"/>
    <cellStyle name="_КГОК - июнь - ПРМ пакет (22 05 07 0740)_Презентация Суха Балка_1пг2008" xfId="8765"/>
    <cellStyle name="_КГОК - МАЙ - ПРМ пакет_ (23 04 07)" xfId="8766"/>
    <cellStyle name="_КГОК - МАЙ - ПРМ пакет_ (23 04 07)_Cash_BS 4 мес" xfId="8767"/>
    <cellStyle name="_КГОК - МАЙ - ПРМ пакет_ (23 04 07)_Cash_BS 4 мес (3)" xfId="8768"/>
    <cellStyle name="_КГОК - МАЙ - ПРМ пакет_ (23 04 07)_Export sales 10-12" xfId="8769"/>
    <cellStyle name="_КГОК - МАЙ - ПРМ пакет_ (23 04 07)_Marat" xfId="8770"/>
    <cellStyle name="_КГОК - МАЙ - ПРМ пакет_ (23 04 07)_Treasury" xfId="8771"/>
    <cellStyle name="_КГОК - МАЙ - ПРМ пакет_ (23 04 07)_Бюджет факт  4 мес  2008 (Д К)" xfId="8772"/>
    <cellStyle name="_КГОК - МАЙ - ПРМ пакет_ (23 04 07)_Бюджет факт  май ПО" xfId="8773"/>
    <cellStyle name="_КГОК - МАЙ - ПРМ пакет_ (23 04 07)_Книга2 (30)" xfId="8774"/>
    <cellStyle name="_КГОК - МАЙ - ПРМ пакет_ (23 04 07)_Презентация Суха Балка_1пг2008" xfId="8775"/>
    <cellStyle name="_КГОК - предварительный план сбыта ЖРС на июнь (11 05 07)" xfId="8776"/>
    <cellStyle name="_КГОК - предварительный план сбыта ЖРС на июнь (11 05 07)_Cash_BS 4 мес" xfId="8777"/>
    <cellStyle name="_КГОК - предварительный план сбыта ЖРС на июнь (11 05 07)_Cash_BS 4 мес (3)" xfId="8778"/>
    <cellStyle name="_КГОК - предварительный план сбыта ЖРС на июнь (11 05 07)_Export sales 10-12" xfId="8779"/>
    <cellStyle name="_КГОК - предварительный план сбыта ЖРС на июнь (11 05 07)_Marat" xfId="8780"/>
    <cellStyle name="_КГОК - предварительный план сбыта ЖРС на июнь (11 05 07)_Treasury" xfId="8781"/>
    <cellStyle name="_КГОК - предварительный план сбыта ЖРС на июнь (11 05 07)_Бюджет факт  4 мес  2008 (Д К)" xfId="8782"/>
    <cellStyle name="_КГОК - предварительный план сбыта ЖРС на июнь (11 05 07)_Бюджет факт  май ПО" xfId="8783"/>
    <cellStyle name="_КГОК - предварительный план сбыта ЖРС на июнь (11 05 07)_Книга2 (30)" xfId="8784"/>
    <cellStyle name="_КГОК - предварительный план сбыта ЖРС на июнь (11 05 07)_Презентация Суха Балка_1пг2008" xfId="8785"/>
    <cellStyle name="_КГОК04" xfId="8786"/>
    <cellStyle name="_КМК - МАЙ - ПРМ пакет (24 04 07 1346)" xfId="8787"/>
    <cellStyle name="_КМК - МАЙ - ПРМ пакет (24 04 07 1346)_Cash_BS 4 мес" xfId="8788"/>
    <cellStyle name="_КМК - МАЙ - ПРМ пакет (24 04 07 1346)_Cash_BS 4 мес (3)" xfId="8789"/>
    <cellStyle name="_КМК - МАЙ - ПРМ пакет (24 04 07 1346)_Бюджет факт  4 мес  2008 (Д К)" xfId="8790"/>
    <cellStyle name="_КМК - МАЙ - ПРМ пакет (24 04 07 1346)_Бюджет факт  май ПО" xfId="8791"/>
    <cellStyle name="_КМК - МАЙ - ПРМ пакет (24 04 07 1346)_Книга2 (30)" xfId="8792"/>
    <cellStyle name="_КМК - МАЙ - ПРМ пакет (24 04 07 1346)_Презентация Суха Балка_1пг2008" xfId="8793"/>
    <cellStyle name="_КМК - МАЙ - ПРМ пакет (24 04 07 1346)_ф.1 - АВГУСТ" xfId="8794"/>
    <cellStyle name="_Книга1" xfId="2517"/>
    <cellStyle name="_Книга1 (2)" xfId="8795"/>
    <cellStyle name="_Книга1 2" xfId="2518"/>
    <cellStyle name="_Книга1 3" xfId="5322"/>
    <cellStyle name="_Книга1_061116_вар_Доходный" xfId="2519"/>
    <cellStyle name="_Книга1_080304_Cравнительный" xfId="2520"/>
    <cellStyle name="_Книга1_080328_Расчет_Земли в Кургане" xfId="2521"/>
    <cellStyle name="_Книга1_080328_Расчет_Земли в Кургане_080521_Рязань_пром" xfId="2522"/>
    <cellStyle name="_Книга1_1" xfId="5323"/>
    <cellStyle name="_Книга1_1_ЭЗ_Донстрой_Зорге_Расчеты_4.05.09" xfId="5324"/>
    <cellStyle name="_Книга1_1_ЭЗ_Донстрой_Зорге_Расчеты_4.05.09_Кварт_ПанфиловаД.3-кв.148-расчеты" xfId="5325"/>
    <cellStyle name="_Книга1_1_ЭЗ_Донстрой_Зорге_Расчеты_4.05.09_Корректировки" xfId="5326"/>
    <cellStyle name="_Книга1_1_ЭЗ_Донстрой_Зорге_Расчеты_4.05.09_ОМ_031_Авто_Расчет_21.07.10" xfId="5327"/>
    <cellStyle name="_Книга1_1_ЭЗ_Донстрой_Зорге_Расчеты_4.05.09_ОМ_031_Авто_Расчет_21.07.10=12.50" xfId="5328"/>
    <cellStyle name="_Книга1_1_ЭЗ_Донстрой_Зорге_Расчеты_4.05.09_ОН_033_10_Юж металл_Ростов Дон_кварт_Расчет_10.08.10" xfId="5329"/>
    <cellStyle name="_Книга1_1_ЭЗ_Донстрой_Зорге_Расчеты_4.05.09_ОН_033_10_Юж металл_Ростов Дон_кварт_Расчет_11.08.10" xfId="5330"/>
    <cellStyle name="_Книга1_1_ЭЗ_Донстрой_Зорге_Расчеты_4.05.09_ОН_033_10_Юж металл_Ростов Дон_кварт_Расчет_15.10.10" xfId="5331"/>
    <cellStyle name="_Книга1_1_ЭЗ_Донстрой_Зорге_Расчеты_4.05.09_ОН_033_10_Юж металл_Ростов Дон_кварт_Расчет_23.08.10" xfId="5332"/>
    <cellStyle name="_Книга1_1_ЭЗ_Донстрой_Зорге_Расчеты_4.05.09_ОН_033_10_Юж металл_Ростов Дон_квартиры_Расчет_01.07.10" xfId="5333"/>
    <cellStyle name="_Книга1_1_ЭЗ_Донстрой_Зорге_Расчеты_4.05.09_ОН_033_10_Юж металл_Ростов Дон_квартиры_Расчет_01.07.10_последн" xfId="5334"/>
    <cellStyle name="_Книга1_1_ЭЗ_Донстрой_Зорге_Расчеты_4.05.09_ОН_033_10_Юж металл_Ростов Дон_квартиры_Расчет_01.07.10=12.30" xfId="5335"/>
    <cellStyle name="_Книга1_1_ЭЗ_Донстрой_Зорге_Расчеты_4.05.09_ОН_033_10_Юж металл_Ростов Дон_квартиры_Расчет_29.06.10" xfId="5336"/>
    <cellStyle name="_Книга1_1_ЭЗ_Донстрой_Зорге_Расчеты_4.05.09_ОН_037_10_Лобанова_Кварт_Мск_Расчет_13.05.10" xfId="5337"/>
    <cellStyle name="_Книга1_1_ЭЗ_Донстрой_Зорге_Расчеты_4.05.09_ОН_038_10_Кварт_Токарева_Мск_Расчет_17.05.10" xfId="5338"/>
    <cellStyle name="_Книга1_1_ЭЗ_Донстрой_Зорге_Расчеты_4.05.09_ОН_052_10_Бандурка_Серпухов_квартира_Расчет_28.06.10_посл" xfId="5339"/>
    <cellStyle name="_Книга1_1_ЭЗ_Донстрой_Зорге_Расчеты_4.05.09_ОН_060_ДП_Расчет_Сидоров_09.07.10_посл" xfId="5340"/>
    <cellStyle name="_Книга1_1_ЭЗ_Донстрой_Зорге_Расчеты_4.05.09_Регрессионный анализ" xfId="5341"/>
    <cellStyle name="_Книга1_1_ЭЗ_Донстрой_Зорге_Расчеты_4.05.09_Согласование_Расчеты" xfId="5342"/>
    <cellStyle name="_Книга1_1-е  полугодие для презентаций (2)" xfId="8796"/>
    <cellStyle name="_Книга1_1-е  полугодие для презентаций (3)" xfId="8797"/>
    <cellStyle name="_Книга1_25.01.10_Ответ на Запрос по Боулингу_Авиационная 79_24 01 10" xfId="5343"/>
    <cellStyle name="_Книга1_25.01.10_Ответ на Запрос по Боулингу_Авиационная 79_24 01 10_Кварт_ПанфиловаД.3-кв.148-расчеты" xfId="5344"/>
    <cellStyle name="_Книга1_25.01.10_Ответ на Запрос по Боулингу_Авиационная 79_24 01 10_Корректировки" xfId="5345"/>
    <cellStyle name="_Книга1_25.01.10_Ответ на Запрос по Боулингу_Авиационная 79_24 01 10_ОМ_031_Авто_Расчет_21.07.10" xfId="5346"/>
    <cellStyle name="_Книга1_25.01.10_Ответ на Запрос по Боулингу_Авиационная 79_24 01 10_ОМ_031_Авто_Расчет_21.07.10=12.50" xfId="5347"/>
    <cellStyle name="_Книга1_25.01.10_Ответ на Запрос по Боулингу_Авиационная 79_24 01 10_ОН_033_10_Юж металл_Ростов Дон_кварт_Расчет_10.08.10" xfId="5348"/>
    <cellStyle name="_Книга1_25.01.10_Ответ на Запрос по Боулингу_Авиационная 79_24 01 10_ОН_033_10_Юж металл_Ростов Дон_кварт_Расчет_11.08.10" xfId="5349"/>
    <cellStyle name="_Книга1_25.01.10_Ответ на Запрос по Боулингу_Авиационная 79_24 01 10_ОН_033_10_Юж металл_Ростов Дон_кварт_Расчет_15.10.10" xfId="5350"/>
    <cellStyle name="_Книга1_25.01.10_Ответ на Запрос по Боулингу_Авиационная 79_24 01 10_ОН_033_10_Юж металл_Ростов Дон_кварт_Расчет_23.08.10" xfId="5351"/>
    <cellStyle name="_Книга1_25.01.10_Ответ на Запрос по Боулингу_Авиационная 79_24 01 10_ОН_033_10_Юж металл_Ростов Дон_квартиры_Расчет_01.07.10" xfId="5352"/>
    <cellStyle name="_Книга1_25.01.10_Ответ на Запрос по Боулингу_Авиационная 79_24 01 10_ОН_033_10_Юж металл_Ростов Дон_квартиры_Расчет_01.07.10_последн" xfId="5353"/>
    <cellStyle name="_Книга1_25.01.10_Ответ на Запрос по Боулингу_Авиационная 79_24 01 10_ОН_033_10_Юж металл_Ростов Дон_квартиры_Расчет_01.07.10=12.30" xfId="5354"/>
    <cellStyle name="_Книга1_25.01.10_Ответ на Запрос по Боулингу_Авиационная 79_24 01 10_ОН_033_10_Юж металл_Ростов Дон_квартиры_Расчет_29.06.10" xfId="5355"/>
    <cellStyle name="_Книга1_25.01.10_Ответ на Запрос по Боулингу_Авиационная 79_24 01 10_ОН_037_10_Лобанова_Кварт_Мск_Расчет_13.05.10" xfId="5356"/>
    <cellStyle name="_Книга1_25.01.10_Ответ на Запрос по Боулингу_Авиационная 79_24 01 10_ОН_038_10_Кварт_Токарева_Мск_Расчет_17.05.10" xfId="5357"/>
    <cellStyle name="_Книга1_25.01.10_Ответ на Запрос по Боулингу_Авиационная 79_24 01 10_ОН_052_10_Бандурка_Серпухов_квартира_Расчет_28.06.10_посл" xfId="5358"/>
    <cellStyle name="_Книга1_25.01.10_Ответ на Запрос по Боулингу_Авиационная 79_24 01 10_ОН_060_ДП_Расчет_Сидоров_09.07.10_посл" xfId="5359"/>
    <cellStyle name="_Книга1_25.01.10_Ответ на Запрос по Боулингу_Авиационная 79_24 01 10_Регрессионный анализ" xfId="5360"/>
    <cellStyle name="_Книга1_CAPEX PRM на 3 кв (июль) 14.07.06" xfId="8798"/>
    <cellStyle name="_Книга1_CAPEX PRM на июнь(11.05.2007)" xfId="8799"/>
    <cellStyle name="_Книга1_EBITDA bridge" xfId="8800"/>
    <cellStyle name="_Книга1_Export sales 10-12" xfId="8801"/>
    <cellStyle name="_Книга1_Forecast 2009" xfId="8802"/>
    <cellStyle name="_Книга1_Forecast 2009_1" xfId="8803"/>
    <cellStyle name="_Книга1_Marat" xfId="8804"/>
    <cellStyle name="_Книга1_PL_ДМЗ_сентябрь_fin (2)" xfId="8805"/>
    <cellStyle name="_Книга1_PL_ДМЗ_сентябрь_fin (3)" xfId="8806"/>
    <cellStyle name="_Книга1_plan proizvodstva i sbuta vanad shlaka NTMK-Февраль-(v.20012009)" xfId="8807"/>
    <cellStyle name="_Книга1_plan proizvodstva i sbuta vanad shlaka NTMK-Январь-(v.16122008)" xfId="8808"/>
    <cellStyle name="_Книга1_PRM 280109" xfId="8809"/>
    <cellStyle name="_Книга1_Rolling CF Report 12'09-02'10" xfId="8810"/>
    <cellStyle name="_Книга1_SB_slides" xfId="8811"/>
    <cellStyle name="_Книга1_Treasury" xfId="8812"/>
    <cellStyle name="_Книга1_V-slag Plans  march-may_100209" xfId="8813"/>
    <cellStyle name="_Книга1_Выручка от реализации 2008г." xfId="8814"/>
    <cellStyle name="_Книга1_Данные для PRM ЗСМК" xfId="8815"/>
    <cellStyle name="_Книга1_ЕАР САРЕХ_ 2 кв 2008" xfId="8816"/>
    <cellStyle name="_Книга1_ЕАР САРЕХ_Ожидаемое 1 полугодие 2008" xfId="8817"/>
    <cellStyle name="_Книга1_ЗСМК - ПРМ пакет - АВГУСТ (24.07.07 2104)" xfId="8818"/>
    <cellStyle name="_Книга1_ЗСМК - ПРМ пакет - АВГУСТ (24.07.07 2104)_пояснения" xfId="8819"/>
    <cellStyle name="_Книга1_Износ_Данные" xfId="5361"/>
    <cellStyle name="_Книга1_Корректировки" xfId="5362"/>
    <cellStyle name="_Книга1_Корректировки_1" xfId="5363"/>
    <cellStyle name="_Книга1_Корректировки_1_ОН_033_10_Юж металл_Ростов Дон_кварт_Расчет_11.08.10" xfId="5364"/>
    <cellStyle name="_Книга1_Корректировки_1_ОН_033_10_Юж металл_Ростов Дон_кварт_Расчет_15.10.10" xfId="5365"/>
    <cellStyle name="_Книга1_Корректировки_1_ОН_033_10_Юж металл_Ростов Дон_кварт_Расчет_23.08.10" xfId="5366"/>
    <cellStyle name="_Книга1_Корректировки_25.01.10_Ответ на Запрос по Боулингу_Авиационная 79_24 01 10" xfId="5367"/>
    <cellStyle name="_Книга1_Корректировки_25.01.10_Ответ на Запрос по Боулингу_Авиационная 79_24 01 10_Кварт_ПанфиловаД.3-кв.148-расчеты" xfId="5368"/>
    <cellStyle name="_Книга1_Корректировки_25.01.10_Ответ на Запрос по Боулингу_Авиационная 79_24 01 10_Корректировки" xfId="5369"/>
    <cellStyle name="_Книга1_Корректировки_25.01.10_Ответ на Запрос по Боулингу_Авиационная 79_24 01 10_ОМ_031_Авто_Расчет_21.07.10" xfId="5370"/>
    <cellStyle name="_Книга1_Корректировки_25.01.10_Ответ на Запрос по Боулингу_Авиационная 79_24 01 10_ОМ_031_Авто_Расчет_21.07.10=12.50" xfId="5371"/>
    <cellStyle name="_Книга1_Корректировки_25.01.10_Ответ на Запрос по Боулингу_Авиационная 79_24 01 10_ОН_033_10_Юж металл_Ростов Дон_кварт_Расчет_10.08.10" xfId="5372"/>
    <cellStyle name="_Книга1_Корректировки_25.01.10_Ответ на Запрос по Боулингу_Авиационная 79_24 01 10_ОН_033_10_Юж металл_Ростов Дон_кварт_Расчет_11.08.10" xfId="5373"/>
    <cellStyle name="_Книга1_Корректировки_25.01.10_Ответ на Запрос по Боулингу_Авиационная 79_24 01 10_ОН_033_10_Юж металл_Ростов Дон_кварт_Расчет_15.10.10" xfId="5374"/>
    <cellStyle name="_Книга1_Корректировки_25.01.10_Ответ на Запрос по Боулингу_Авиационная 79_24 01 10_ОН_033_10_Юж металл_Ростов Дон_кварт_Расчет_23.08.10" xfId="5375"/>
    <cellStyle name="_Книга1_Корректировки_25.01.10_Ответ на Запрос по Боулингу_Авиационная 79_24 01 10_ОН_033_10_Юж металл_Ростов Дон_квартиры_Расчет_01.07.10" xfId="5376"/>
    <cellStyle name="_Книга1_Корректировки_25.01.10_Ответ на Запрос по Боулингу_Авиационная 79_24 01 10_ОН_033_10_Юж металл_Ростов Дон_квартиры_Расчет_01.07.10_последн" xfId="5377"/>
    <cellStyle name="_Книга1_Корректировки_25.01.10_Ответ на Запрос по Боулингу_Авиационная 79_24 01 10_ОН_033_10_Юж металл_Ростов Дон_квартиры_Расчет_01.07.10=12.30" xfId="5378"/>
    <cellStyle name="_Книга1_Корректировки_25.01.10_Ответ на Запрос по Боулингу_Авиационная 79_24 01 10_ОН_033_10_Юж металл_Ростов Дон_квартиры_Расчет_29.06.10" xfId="5379"/>
    <cellStyle name="_Книга1_Корректировки_25.01.10_Ответ на Запрос по Боулингу_Авиационная 79_24 01 10_ОН_037_10_Лобанова_Кварт_Мск_Расчет_13.05.10" xfId="5380"/>
    <cellStyle name="_Книга1_Корректировки_25.01.10_Ответ на Запрос по Боулингу_Авиационная 79_24 01 10_ОН_038_10_Кварт_Токарева_Мск_Расчет_17.05.10" xfId="5381"/>
    <cellStyle name="_Книга1_Корректировки_25.01.10_Ответ на Запрос по Боулингу_Авиационная 79_24 01 10_ОН_052_10_Бандурка_Серпухов_квартира_Расчет_28.06.10_посл" xfId="5382"/>
    <cellStyle name="_Книга1_Корректировки_25.01.10_Ответ на Запрос по Боулингу_Авиационная 79_24 01 10_ОН_060_ДП_Расчет_Сидоров_09.07.10_посл" xfId="5383"/>
    <cellStyle name="_Книга1_Корректировки_25.01.10_Ответ на Запрос по Боулингу_Авиационная 79_24 01 10_Регрессионный анализ" xfId="5384"/>
    <cellStyle name="_Книга1_Корректировки_Корректировки" xfId="5385"/>
    <cellStyle name="_Книга1_Корректировки_Корректировки_ОН_033_10_Юж металл_Ростов Дон_кварт_Расчет_11.08.10" xfId="5386"/>
    <cellStyle name="_Книга1_Корректировки_Корректировки_ОН_033_10_Юж металл_Ростов Дон_кварт_Расчет_15.10.10" xfId="5387"/>
    <cellStyle name="_Книга1_Корректировки_Корректировки_ОН_033_10_Юж металл_Ростов Дон_кварт_Расчет_23.08.10" xfId="5388"/>
    <cellStyle name="_Книга1_Корректировки_ОМ_031_Авто_Расчет_23.07.10_последний" xfId="5389"/>
    <cellStyle name="_Книга1_Корректировки_ОН_033_10_Юж металл_Ростов Дон_кварт_Расчет_19.10.10_посл" xfId="5390"/>
    <cellStyle name="_Книга1_Корректировки_ОН_060_ДП_Расчет_Сидоров_09.07.10_посл" xfId="5391"/>
    <cellStyle name="_Книга1_Корректировки_Регрессионный анализ" xfId="5392"/>
    <cellStyle name="_Книга1_Корректировки_Регрессионный анализ_ОН_033_10_Юж металл_Ростов Дон_кварт_Расчет_11.08.10" xfId="5393"/>
    <cellStyle name="_Книга1_Корректировки_Регрессионный анализ_ОН_033_10_Юж металл_Ростов Дон_кварт_Расчет_15.10.10" xfId="5394"/>
    <cellStyle name="_Книга1_Корректировки_Регрессионный анализ_ОН_033_10_Юж металл_Ростов Дон_кварт_Расчет_23.08.10" xfId="5395"/>
    <cellStyle name="_Книга1_Корректировки_Согласование_Расчеты" xfId="5396"/>
    <cellStyle name="_Книга1_НКМК_Сарех_план января'07 (2007 12 19)ЕХ" xfId="8820"/>
    <cellStyle name="_Книга1_НКМК_Сарех_прогноз декабрь'07 (2007.11.16)ЕХ" xfId="8821"/>
    <cellStyle name="_Книга1_НКМК_Сарех_прогноз ноябрь'07 (2007.10.17)ЕХ" xfId="8822"/>
    <cellStyle name="_Книга1_НКМК_Сарех_прогноз_ноябрь_2007" xfId="8823"/>
    <cellStyle name="_Книга1_НТМК - план - ЯНВАРЬ (17 12 08) без МЦ и ОЦ (1)" xfId="8824"/>
    <cellStyle name="_Книга1_НТМК - Текущий план - ПРМ пакет - ДЕКАБРЬ (15 12 08) прогноз" xfId="8825"/>
    <cellStyle name="_Книга1_ОМ_031_Авто_Расчет_23.07.10_последний" xfId="5397"/>
    <cellStyle name="_Книга1_ОН_033_10_Юж металл_Ростов Дон_кварт_Расчет_19.10.10_посл" xfId="5398"/>
    <cellStyle name="_Книга1_ОН_060_ДП_Расчет_Сидоров_09.07.10_посл" xfId="5399"/>
    <cellStyle name="_Книга1_ОН_122_Плантек_Расчет_01.10.09" xfId="5400"/>
    <cellStyle name="_Книга1_ОН_122_Плантек_Расчет_01.10.09_25.01.10_Ответ на Запрос по Боулингу_Авиационная 79_24 01 10" xfId="5401"/>
    <cellStyle name="_Книга1_ОН_122_Плантек_Расчет_01.10.09_25.01.10_Ответ на Запрос по Боулингу_Авиационная 79_24 01 10_Кварт_ПанфиловаД.3-кв.148-расчеты" xfId="5402"/>
    <cellStyle name="_Книга1_ОН_122_Плантек_Расчет_01.10.09_25.01.10_Ответ на Запрос по Боулингу_Авиационная 79_24 01 10_Корректировки" xfId="5403"/>
    <cellStyle name="_Книга1_ОН_122_Плантек_Расчет_01.10.09_25.01.10_Ответ на Запрос по Боулингу_Авиационная 79_24 01 10_ОМ_031_Авто_Расчет_21.07.10" xfId="5404"/>
    <cellStyle name="_Книга1_ОН_122_Плантек_Расчет_01.10.09_25.01.10_Ответ на Запрос по Боулингу_Авиационная 79_24 01 10_ОМ_031_Авто_Расчет_21.07.10=12.50" xfId="5405"/>
    <cellStyle name="_Книга1_ОН_122_Плантек_Расчет_01.10.09_25.01.10_Ответ на Запрос по Боулингу_Авиационная 79_24 01 10_ОН_033_10_Юж металл_Ростов Дон_кварт_Расчет_10.08.10" xfId="5406"/>
    <cellStyle name="_Книга1_ОН_122_Плантек_Расчет_01.10.09_25.01.10_Ответ на Запрос по Боулингу_Авиационная 79_24 01 10_ОН_033_10_Юж металл_Ростов Дон_кварт_Расчет_11.08.10" xfId="5407"/>
    <cellStyle name="_Книга1_ОН_122_Плантек_Расчет_01.10.09_25.01.10_Ответ на Запрос по Боулингу_Авиационная 79_24 01 10_ОН_033_10_Юж металл_Ростов Дон_кварт_Расчет_15.10.10" xfId="5408"/>
    <cellStyle name="_Книга1_ОН_122_Плантек_Расчет_01.10.09_25.01.10_Ответ на Запрос по Боулингу_Авиационная 79_24 01 10_ОН_033_10_Юж металл_Ростов Дон_кварт_Расчет_23.08.10" xfId="5409"/>
    <cellStyle name="_Книга1_ОН_122_Плантек_Расчет_01.10.09_25.01.10_Ответ на Запрос по Боулингу_Авиационная 79_24 01 10_ОН_033_10_Юж металл_Ростов Дон_квартиры_Расчет_01.07.10" xfId="5410"/>
    <cellStyle name="_Книга1_ОН_122_Плантек_Расчет_01.10.09_25.01.10_Ответ на Запрос по Боулингу_Авиационная 79_24 01 10_ОН_033_10_Юж металл_Ростов Дон_квартиры_Расчет_01.07.10_последн" xfId="5411"/>
    <cellStyle name="_Книга1_ОН_122_Плантек_Расчет_01.10.09_25.01.10_Ответ на Запрос по Боулингу_Авиационная 79_24 01 10_ОН_033_10_Юж металл_Ростов Дон_квартиры_Расчет_01.07.10=12.30" xfId="5412"/>
    <cellStyle name="_Книга1_ОН_122_Плантек_Расчет_01.10.09_25.01.10_Ответ на Запрос по Боулингу_Авиационная 79_24 01 10_ОН_033_10_Юж металл_Ростов Дон_квартиры_Расчет_29.06.10" xfId="5413"/>
    <cellStyle name="_Книга1_ОН_122_Плантек_Расчет_01.10.09_25.01.10_Ответ на Запрос по Боулингу_Авиационная 79_24 01 10_ОН_037_10_Лобанова_Кварт_Мск_Расчет_13.05.10" xfId="5414"/>
    <cellStyle name="_Книга1_ОН_122_Плантек_Расчет_01.10.09_25.01.10_Ответ на Запрос по Боулингу_Авиационная 79_24 01 10_ОН_038_10_Кварт_Токарева_Мск_Расчет_17.05.10" xfId="5415"/>
    <cellStyle name="_Книга1_ОН_122_Плантек_Расчет_01.10.09_25.01.10_Ответ на Запрос по Боулингу_Авиационная 79_24 01 10_ОН_052_10_Бандурка_Серпухов_квартира_Расчет_28.06.10_посл" xfId="5416"/>
    <cellStyle name="_Книга1_ОН_122_Плантек_Расчет_01.10.09_25.01.10_Ответ на Запрос по Боулингу_Авиационная 79_24 01 10_ОН_060_ДП_Расчет_Сидоров_09.07.10_посл" xfId="5417"/>
    <cellStyle name="_Книга1_ОН_122_Плантек_Расчет_01.10.09_25.01.10_Ответ на Запрос по Боулингу_Авиационная 79_24 01 10_Регрессионный анализ" xfId="5418"/>
    <cellStyle name="_Книга1_ОН_122_Плантек_Расчет_01.10.09_Корректировки" xfId="5419"/>
    <cellStyle name="_Книга1_ОН_122_Плантек_Расчет_01.10.09_Корректировки_ОН_033_10_Юж металл_Ростов Дон_кварт_Расчет_11.08.10" xfId="5420"/>
    <cellStyle name="_Книга1_ОН_122_Плантек_Расчет_01.10.09_Корректировки_ОН_033_10_Юж металл_Ростов Дон_кварт_Расчет_15.10.10" xfId="5421"/>
    <cellStyle name="_Книга1_ОН_122_Плантек_Расчет_01.10.09_Корректировки_ОН_033_10_Юж металл_Ростов Дон_кварт_Расчет_23.08.10" xfId="5422"/>
    <cellStyle name="_Книга1_ОН_122_Плантек_Расчет_01.10.09_ОМ_031_Авто_Расчет_23.07.10_последний" xfId="5423"/>
    <cellStyle name="_Книга1_ОН_122_Плантек_Расчет_01.10.09_ОН_033_10_Юж металл_Ростов Дон_кварт_Расчет_19.10.10_посл" xfId="5424"/>
    <cellStyle name="_Книга1_ОН_122_Плантек_Расчет_01.10.09_ОН_060_ДП_Расчет_Сидоров_09.07.10_посл" xfId="5425"/>
    <cellStyle name="_Книга1_ОН_122_Плантек_Расчет_01.10.09_Регрессионный анализ" xfId="5426"/>
    <cellStyle name="_Книга1_ОН_122_Плантек_Расчет_01.10.09_Регрессионный анализ_ОН_033_10_Юж металл_Ростов Дон_кварт_Расчет_11.08.10" xfId="5427"/>
    <cellStyle name="_Книга1_ОН_122_Плантек_Расчет_01.10.09_Регрессионный анализ_ОН_033_10_Юж металл_Ростов Дон_кварт_Расчет_15.10.10" xfId="5428"/>
    <cellStyle name="_Книга1_ОН_122_Плантек_Расчет_01.10.09_Регрессионный анализ_ОН_033_10_Юж металл_Ростов Дон_кварт_Расчет_23.08.10" xfId="5429"/>
    <cellStyle name="_Книга1_ОН_127_ ЮГСТРОЙ_Запрос_18.12.09" xfId="5430"/>
    <cellStyle name="_Книга1_ОН_127_ ЮГСТРОЙ_Запрос_18.12.09_Кварт_ПанфиловаД.3-кв.148-расчеты" xfId="5431"/>
    <cellStyle name="_Книга1_ОН_127_ ЮГСТРОЙ_Запрос_18.12.09_Корректировки" xfId="5432"/>
    <cellStyle name="_Книга1_ОН_127_ ЮГСТРОЙ_Запрос_18.12.09_ОМ_031_Авто_Расчет_21.07.10" xfId="5433"/>
    <cellStyle name="_Книга1_ОН_127_ ЮГСТРОЙ_Запрос_18.12.09_ОМ_031_Авто_Расчет_21.07.10=12.50" xfId="5434"/>
    <cellStyle name="_Книга1_ОН_127_ ЮГСТРОЙ_Запрос_18.12.09_ОН_033_10_Юж металл_Ростов Дон_кварт_Расчет_10.08.10" xfId="5435"/>
    <cellStyle name="_Книга1_ОН_127_ ЮГСТРОЙ_Запрос_18.12.09_ОН_033_10_Юж металл_Ростов Дон_кварт_Расчет_11.08.10" xfId="5436"/>
    <cellStyle name="_Книга1_ОН_127_ ЮГСТРОЙ_Запрос_18.12.09_ОН_033_10_Юж металл_Ростов Дон_кварт_Расчет_15.10.10" xfId="5437"/>
    <cellStyle name="_Книга1_ОН_127_ ЮГСТРОЙ_Запрос_18.12.09_ОН_033_10_Юж металл_Ростов Дон_кварт_Расчет_23.08.10" xfId="5438"/>
    <cellStyle name="_Книга1_ОН_127_ ЮГСТРОЙ_Запрос_18.12.09_ОН_033_10_Юж металл_Ростов Дон_квартиры_Расчет_01.07.10" xfId="5439"/>
    <cellStyle name="_Книга1_ОН_127_ ЮГСТРОЙ_Запрос_18.12.09_ОН_033_10_Юж металл_Ростов Дон_квартиры_Расчет_01.07.10_последн" xfId="5440"/>
    <cellStyle name="_Книга1_ОН_127_ ЮГСТРОЙ_Запрос_18.12.09_ОН_033_10_Юж металл_Ростов Дон_квартиры_Расчет_01.07.10=12.30" xfId="5441"/>
    <cellStyle name="_Книга1_ОН_127_ ЮГСТРОЙ_Запрос_18.12.09_ОН_033_10_Юж металл_Ростов Дон_квартиры_Расчет_29.06.10" xfId="5442"/>
    <cellStyle name="_Книга1_ОН_127_ ЮГСТРОЙ_Запрос_18.12.09_ОН_037_10_Лобанова_Кварт_Мск_Расчет_13.05.10" xfId="5443"/>
    <cellStyle name="_Книга1_ОН_127_ ЮГСТРОЙ_Запрос_18.12.09_ОН_038_10_Кварт_Токарева_Мск_Расчет_17.05.10" xfId="5444"/>
    <cellStyle name="_Книга1_ОН_127_ ЮГСТРОЙ_Запрос_18.12.09_ОН_052_10_Бандурка_Серпухов_квартира_Расчет_28.06.10_посл" xfId="5445"/>
    <cellStyle name="_Книга1_ОН_127_ ЮГСТРОЙ_Запрос_18.12.09_Регрессионный анализ" xfId="5446"/>
    <cellStyle name="_Книга1_ОН_127_ ЮГСТРОЙ_Расчет_18.12.09" xfId="5447"/>
    <cellStyle name="_Книга1_ОН_127_ ЮГСТРОЙ_Расчет_18.12.09_Кварт_ПанфиловаД.3-кв.148-расчеты" xfId="5448"/>
    <cellStyle name="_Книга1_ОН_127_ ЮГСТРОЙ_Расчет_18.12.09_Корректировки" xfId="5449"/>
    <cellStyle name="_Книга1_ОН_127_ ЮГСТРОЙ_Расчет_18.12.09_ОМ_031_Авто_Расчет_21.07.10" xfId="5450"/>
    <cellStyle name="_Книга1_ОН_127_ ЮГСТРОЙ_Расчет_18.12.09_ОМ_031_Авто_Расчет_21.07.10=12.50" xfId="5451"/>
    <cellStyle name="_Книга1_ОН_127_ ЮГСТРОЙ_Расчет_18.12.09_ОН_033_10_Юж металл_Ростов Дон_кварт_Расчет_10.08.10" xfId="5452"/>
    <cellStyle name="_Книга1_ОН_127_ ЮГСТРОЙ_Расчет_18.12.09_ОН_033_10_Юж металл_Ростов Дон_кварт_Расчет_11.08.10" xfId="5453"/>
    <cellStyle name="_Книга1_ОН_127_ ЮГСТРОЙ_Расчет_18.12.09_ОН_033_10_Юж металл_Ростов Дон_кварт_Расчет_15.10.10" xfId="5454"/>
    <cellStyle name="_Книга1_ОН_127_ ЮГСТРОЙ_Расчет_18.12.09_ОН_033_10_Юж металл_Ростов Дон_кварт_Расчет_23.08.10" xfId="5455"/>
    <cellStyle name="_Книга1_ОН_127_ ЮГСТРОЙ_Расчет_18.12.09_ОН_033_10_Юж металл_Ростов Дон_квартиры_Расчет_01.07.10" xfId="5456"/>
    <cellStyle name="_Книга1_ОН_127_ ЮГСТРОЙ_Расчет_18.12.09_ОН_033_10_Юж металл_Ростов Дон_квартиры_Расчет_01.07.10_последн" xfId="5457"/>
    <cellStyle name="_Книга1_ОН_127_ ЮГСТРОЙ_Расчет_18.12.09_ОН_033_10_Юж металл_Ростов Дон_квартиры_Расчет_01.07.10=12.30" xfId="5458"/>
    <cellStyle name="_Книга1_ОН_127_ ЮГСТРОЙ_Расчет_18.12.09_ОН_033_10_Юж металл_Ростов Дон_квартиры_Расчет_29.06.10" xfId="5459"/>
    <cellStyle name="_Книга1_ОН_127_ ЮГСТРОЙ_Расчет_18.12.09_ОН_037_10_Лобанова_Кварт_Мск_Расчет_13.05.10" xfId="5460"/>
    <cellStyle name="_Книга1_ОН_127_ ЮГСТРОЙ_Расчет_18.12.09_ОН_038_10_Кварт_Токарева_Мск_Расчет_17.05.10" xfId="5461"/>
    <cellStyle name="_Книга1_ОН_127_ ЮГСТРОЙ_Расчет_18.12.09_ОН_052_10_Бандурка_Серпухов_квартира_Расчет_28.06.10_посл" xfId="5462"/>
    <cellStyle name="_Книга1_ОН_127_ ЮГСТРОЙ_Расчет_18.12.09_ОН_060_ДП_Расчет_Сидоров_09.07.10_посл" xfId="5463"/>
    <cellStyle name="_Книга1_ОН_127_ ЮГСТРОЙ_Расчет_18.12.09_Регрессионный анализ" xfId="5464"/>
    <cellStyle name="_Книга1_ОН_127_ ЮГСТРОЙ_Расчет_26.12.09" xfId="5465"/>
    <cellStyle name="_Книга1_ОН_127_ ЮГСТРОЙ_Расчет_26.12.09_Кварт_ПанфиловаД.3-кв.148-расчеты" xfId="5466"/>
    <cellStyle name="_Книга1_ОН_127_ ЮГСТРОЙ_Расчет_26.12.09_Корректировки" xfId="5467"/>
    <cellStyle name="_Книга1_ОН_127_ ЮГСТРОЙ_Расчет_26.12.09_ОМ_031_Авто_Расчет_21.07.10" xfId="5468"/>
    <cellStyle name="_Книга1_ОН_127_ ЮГСТРОЙ_Расчет_26.12.09_ОМ_031_Авто_Расчет_21.07.10=12.50" xfId="5469"/>
    <cellStyle name="_Книга1_ОН_127_ ЮГСТРОЙ_Расчет_26.12.09_ОН_033_10_Юж металл_Ростов Дон_кварт_Расчет_10.08.10" xfId="5470"/>
    <cellStyle name="_Книга1_ОН_127_ ЮГСТРОЙ_Расчет_26.12.09_ОН_033_10_Юж металл_Ростов Дон_кварт_Расчет_11.08.10" xfId="5471"/>
    <cellStyle name="_Книга1_ОН_127_ ЮГСТРОЙ_Расчет_26.12.09_ОН_033_10_Юж металл_Ростов Дон_кварт_Расчет_15.10.10" xfId="5472"/>
    <cellStyle name="_Книга1_ОН_127_ ЮГСТРОЙ_Расчет_26.12.09_ОН_033_10_Юж металл_Ростов Дон_кварт_Расчет_23.08.10" xfId="5473"/>
    <cellStyle name="_Книга1_ОН_127_ ЮГСТРОЙ_Расчет_26.12.09_ОН_033_10_Юж металл_Ростов Дон_квартиры_Расчет_01.07.10" xfId="5474"/>
    <cellStyle name="_Книга1_ОН_127_ ЮГСТРОЙ_Расчет_26.12.09_ОН_033_10_Юж металл_Ростов Дон_квартиры_Расчет_01.07.10_последн" xfId="5475"/>
    <cellStyle name="_Книга1_ОН_127_ ЮГСТРОЙ_Расчет_26.12.09_ОН_033_10_Юж металл_Ростов Дон_квартиры_Расчет_01.07.10=12.30" xfId="5476"/>
    <cellStyle name="_Книга1_ОН_127_ ЮГСТРОЙ_Расчет_26.12.09_ОН_033_10_Юж металл_Ростов Дон_квартиры_Расчет_29.06.10" xfId="5477"/>
    <cellStyle name="_Книга1_ОН_127_ ЮГСТРОЙ_Расчет_26.12.09_ОН_037_10_Лобанова_Кварт_Мск_Расчет_13.05.10" xfId="5478"/>
    <cellStyle name="_Книга1_ОН_127_ ЮГСТРОЙ_Расчет_26.12.09_ОН_038_10_Кварт_Токарева_Мск_Расчет_17.05.10" xfId="5479"/>
    <cellStyle name="_Книга1_ОН_127_ ЮГСТРОЙ_Расчет_26.12.09_ОН_052_10_Бандурка_Серпухов_квартира_Расчет_28.06.10_посл" xfId="5480"/>
    <cellStyle name="_Книга1_ОН_127_ ЮГСТРОЙ_Расчет_26.12.09_ОН_060_ДП_Расчет_Сидоров_09.07.10_посл" xfId="5481"/>
    <cellStyle name="_Книга1_ОН_127_ ЮГСТРОЙ_Расчет_26.12.09_Регрессионный анализ" xfId="5482"/>
    <cellStyle name="_Книга1_ОН_85_Расчет_Погодинская_13.07.09=1" xfId="5483"/>
    <cellStyle name="_Книга1_ОН_85_Расчет_Погодинская_13.07.09=1_Кварт_ПанфиловаД.3-кв.148-расчеты" xfId="5484"/>
    <cellStyle name="_Книга1_ОН_85_Расчет_Погодинская_13.07.09=1_Корректировки" xfId="5485"/>
    <cellStyle name="_Книга1_ОН_85_Расчет_Погодинская_13.07.09=1_ОМ_031_Авто_Расчет_21.07.10" xfId="5486"/>
    <cellStyle name="_Книга1_ОН_85_Расчет_Погодинская_13.07.09=1_ОМ_031_Авто_Расчет_21.07.10=12.50" xfId="5487"/>
    <cellStyle name="_Книга1_ОН_85_Расчет_Погодинская_13.07.09=1_ОН_033_10_Юж металл_Ростов Дон_кварт_Расчет_10.08.10" xfId="5488"/>
    <cellStyle name="_Книга1_ОН_85_Расчет_Погодинская_13.07.09=1_ОН_033_10_Юж металл_Ростов Дон_кварт_Расчет_11.08.10" xfId="5489"/>
    <cellStyle name="_Книга1_ОН_85_Расчет_Погодинская_13.07.09=1_ОН_033_10_Юж металл_Ростов Дон_кварт_Расчет_15.10.10" xfId="5490"/>
    <cellStyle name="_Книга1_ОН_85_Расчет_Погодинская_13.07.09=1_ОН_033_10_Юж металл_Ростов Дон_кварт_Расчет_23.08.10" xfId="5491"/>
    <cellStyle name="_Книга1_ОН_85_Расчет_Погодинская_13.07.09=1_ОН_033_10_Юж металл_Ростов Дон_квартиры_Расчет_01.07.10" xfId="5492"/>
    <cellStyle name="_Книга1_ОН_85_Расчет_Погодинская_13.07.09=1_ОН_033_10_Юж металл_Ростов Дон_квартиры_Расчет_01.07.10_последн" xfId="5493"/>
    <cellStyle name="_Книга1_ОН_85_Расчет_Погодинская_13.07.09=1_ОН_033_10_Юж металл_Ростов Дон_квартиры_Расчет_01.07.10=12.30" xfId="5494"/>
    <cellStyle name="_Книга1_ОН_85_Расчет_Погодинская_13.07.09=1_ОН_033_10_Юж металл_Ростов Дон_квартиры_Расчет_29.06.10" xfId="5495"/>
    <cellStyle name="_Книга1_ОН_85_Расчет_Погодинская_13.07.09=1_ОН_037_10_Лобанова_Кварт_Мск_Расчет_13.05.10" xfId="5496"/>
    <cellStyle name="_Книга1_ОН_85_Расчет_Погодинская_13.07.09=1_ОН_038_10_Кварт_Токарева_Мск_Расчет_17.05.10" xfId="5497"/>
    <cellStyle name="_Книга1_ОН_85_Расчет_Погодинская_13.07.09=1_ОН_052_10_Бандурка_Серпухов_квартира_Расчет_28.06.10_посл" xfId="5498"/>
    <cellStyle name="_Книга1_ОН_85_Расчет_Погодинская_13.07.09=1_ОН_060_ДП_Расчет_Сидоров_09.07.10_посл" xfId="5499"/>
    <cellStyle name="_Книга1_ОН_85_Расчет_Погодинская_13.07.09=1_Регрессионный анализ" xfId="5500"/>
    <cellStyle name="_Книга1_ОН_85_Расчет_Погодинская_13.07.09=1_Согласование_Расчеты" xfId="5501"/>
    <cellStyle name="_Книга1_ОН_85_Расчет_Языковский_10.07.09" xfId="5502"/>
    <cellStyle name="_Книга1_ОН_85_Расчет_Языковский_10.07.09_25.01.10_Ответ на Запрос по Боулингу_Авиационная 79_24 01 10" xfId="5503"/>
    <cellStyle name="_Книга1_ОН_85_Расчет_Языковский_10.07.09_25.01.10_Ответ на Запрос по Боулингу_Авиационная 79_24 01 10_Кварт_ПанфиловаД.3-кв.148-расчеты" xfId="5504"/>
    <cellStyle name="_Книга1_ОН_85_Расчет_Языковский_10.07.09_25.01.10_Ответ на Запрос по Боулингу_Авиационная 79_24 01 10_Корректировки" xfId="5505"/>
    <cellStyle name="_Книга1_ОН_85_Расчет_Языковский_10.07.09_25.01.10_Ответ на Запрос по Боулингу_Авиационная 79_24 01 10_ОМ_031_Авто_Расчет_21.07.10" xfId="5506"/>
    <cellStyle name="_Книга1_ОН_85_Расчет_Языковский_10.07.09_25.01.10_Ответ на Запрос по Боулингу_Авиационная 79_24 01 10_ОМ_031_Авто_Расчет_21.07.10=12.50" xfId="5507"/>
    <cellStyle name="_Книга1_ОН_85_Расчет_Языковский_10.07.09_25.01.10_Ответ на Запрос по Боулингу_Авиационная 79_24 01 10_ОН_033_10_Юж металл_Ростов Дон_кварт_Расчет_10.08.10" xfId="5508"/>
    <cellStyle name="_Книга1_ОН_85_Расчет_Языковский_10.07.09_25.01.10_Ответ на Запрос по Боулингу_Авиационная 79_24 01 10_ОН_033_10_Юж металл_Ростов Дон_кварт_Расчет_11.08.10" xfId="5509"/>
    <cellStyle name="_Книга1_ОН_85_Расчет_Языковский_10.07.09_25.01.10_Ответ на Запрос по Боулингу_Авиационная 79_24 01 10_ОН_033_10_Юж металл_Ростов Дон_кварт_Расчет_15.10.10" xfId="5510"/>
    <cellStyle name="_Книга1_ОН_85_Расчет_Языковский_10.07.09_25.01.10_Ответ на Запрос по Боулингу_Авиационная 79_24 01 10_ОН_033_10_Юж металл_Ростов Дон_кварт_Расчет_23.08.10" xfId="5511"/>
    <cellStyle name="_Книга1_ОН_85_Расчет_Языковский_10.07.09_25.01.10_Ответ на Запрос по Боулингу_Авиационная 79_24 01 10_ОН_033_10_Юж металл_Ростов Дон_квартиры_Расчет_01.07.10" xfId="5512"/>
    <cellStyle name="_Книга1_ОН_85_Расчет_Языковский_10.07.09_25.01.10_Ответ на Запрос по Боулингу_Авиационная 79_24 01 10_ОН_033_10_Юж металл_Ростов Дон_квартиры_Расчет_01.07.10_последн" xfId="5513"/>
    <cellStyle name="_Книга1_ОН_85_Расчет_Языковский_10.07.09_25.01.10_Ответ на Запрос по Боулингу_Авиационная 79_24 01 10_ОН_033_10_Юж металл_Ростов Дон_квартиры_Расчет_01.07.10=12.30" xfId="5514"/>
    <cellStyle name="_Книга1_ОН_85_Расчет_Языковский_10.07.09_25.01.10_Ответ на Запрос по Боулингу_Авиационная 79_24 01 10_ОН_033_10_Юж металл_Ростов Дон_квартиры_Расчет_29.06.10" xfId="5515"/>
    <cellStyle name="_Книга1_ОН_85_Расчет_Языковский_10.07.09_25.01.10_Ответ на Запрос по Боулингу_Авиационная 79_24 01 10_ОН_037_10_Лобанова_Кварт_Мск_Расчет_13.05.10" xfId="5516"/>
    <cellStyle name="_Книга1_ОН_85_Расчет_Языковский_10.07.09_25.01.10_Ответ на Запрос по Боулингу_Авиационная 79_24 01 10_ОН_038_10_Кварт_Токарева_Мск_Расчет_17.05.10" xfId="5517"/>
    <cellStyle name="_Книга1_ОН_85_Расчет_Языковский_10.07.09_25.01.10_Ответ на Запрос по Боулингу_Авиационная 79_24 01 10_ОН_052_10_Бандурка_Серпухов_квартира_Расчет_28.06.10_посл" xfId="5518"/>
    <cellStyle name="_Книга1_ОН_85_Расчет_Языковский_10.07.09_25.01.10_Ответ на Запрос по Боулингу_Авиационная 79_24 01 10_ОН_060_ДП_Расчет_Сидоров_09.07.10_посл" xfId="5519"/>
    <cellStyle name="_Книга1_ОН_85_Расчет_Языковский_10.07.09_25.01.10_Ответ на Запрос по Боулингу_Авиационная 79_24 01 10_Регрессионный анализ" xfId="5520"/>
    <cellStyle name="_Книга1_ОН_85_Расчет_Языковский_10.07.09_Корректировки" xfId="5521"/>
    <cellStyle name="_Книга1_ОН_85_Расчет_Языковский_10.07.09_Корректировки_ОН_033_10_Юж металл_Ростов Дон_кварт_Расчет_11.08.10" xfId="5522"/>
    <cellStyle name="_Книга1_ОН_85_Расчет_Языковский_10.07.09_Корректировки_ОН_033_10_Юж металл_Ростов Дон_кварт_Расчет_15.10.10" xfId="5523"/>
    <cellStyle name="_Книга1_ОН_85_Расчет_Языковский_10.07.09_Корректировки_ОН_033_10_Юж металл_Ростов Дон_кварт_Расчет_23.08.10" xfId="5524"/>
    <cellStyle name="_Книга1_ОН_85_Расчет_Языковский_10.07.09_ОМ_031_Авто_Расчет_23.07.10_последний" xfId="5525"/>
    <cellStyle name="_Книга1_ОН_85_Расчет_Языковский_10.07.09_ОН_033_10_Юж металл_Ростов Дон_кварт_Расчет_19.10.10_посл" xfId="5526"/>
    <cellStyle name="_Книга1_ОН_85_Расчет_Языковский_10.07.09_ОН_060_ДП_Расчет_Сидоров_09.07.10_посл" xfId="5527"/>
    <cellStyle name="_Книга1_ОН_85_Расчет_Языковский_10.07.09_Регрессионный анализ" xfId="5528"/>
    <cellStyle name="_Книга1_ОН_85_Расчет_Языковский_10.07.09_Регрессионный анализ_ОН_033_10_Юж металл_Ростов Дон_кварт_Расчет_11.08.10" xfId="5529"/>
    <cellStyle name="_Книга1_ОН_85_Расчет_Языковский_10.07.09_Регрессионный анализ_ОН_033_10_Юж металл_Ростов Дон_кварт_Расчет_15.10.10" xfId="5530"/>
    <cellStyle name="_Книга1_ОН_85_Расчет_Языковский_10.07.09_Регрессионный анализ_ОН_033_10_Юж металл_Ростов Дон_кварт_Расчет_23.08.10" xfId="5531"/>
    <cellStyle name="_Книга1_ОН_85_Расчет_Языковский_10.07.09_Согласование_Расчеты" xfId="5532"/>
    <cellStyle name="_Книга1_Приложение 1" xfId="8826"/>
    <cellStyle name="_Книга1_Приложение 1_пояснения" xfId="8827"/>
    <cellStyle name="_Книга1_Прогноз на июнь ЕХ (16.05.2007)" xfId="8828"/>
    <cellStyle name="_Книга1_Расчетный файл_Брюхина_24.04.09" xfId="5533"/>
    <cellStyle name="_Книга1_Регрессионный анализ" xfId="5534"/>
    <cellStyle name="_Книга1_Регрессионный анализ_ОН_033_10_Юж металл_Ростов Дон_кварт_Расчет_11.08.10" xfId="5535"/>
    <cellStyle name="_Книга1_Регрессионный анализ_ОН_033_10_Юж металл_Ростов Дон_кварт_Расчет_15.10.10" xfId="5536"/>
    <cellStyle name="_Книга1_Регрессионный анализ_ОН_033_10_Юж металл_Ростов Дон_кварт_Расчет_23.08.10" xfId="5537"/>
    <cellStyle name="_Книга1_Слайд EBITDA Bridge_ок_СБ" xfId="8829"/>
    <cellStyle name="_Книга1_Согласование_Расчеты" xfId="5538"/>
    <cellStyle name="_Книга1_ф.1 - АВГУСТ" xfId="8830"/>
    <cellStyle name="_Книга1_Форма для пакета PRM" xfId="8831"/>
    <cellStyle name="_Книга1_Шаблон по профилю_НТМК_06.факт_RUB" xfId="8832"/>
    <cellStyle name="_Книга2" xfId="2523"/>
    <cellStyle name="_Книга2 2" xfId="2524"/>
    <cellStyle name="_Книга2_070411_План численности" xfId="2525"/>
    <cellStyle name="_Книга2_080304_Cравнительный" xfId="2526"/>
    <cellStyle name="_Книга2_080328_Расчет_Земли в Кургане" xfId="2527"/>
    <cellStyle name="_Книга2_1" xfId="8833"/>
    <cellStyle name="_Книга2_Cash_BS 4 мес" xfId="8834"/>
    <cellStyle name="_Книга2_Cash_BS 4 мес (3)" xfId="8835"/>
    <cellStyle name="_Книга2_Бюджет факт  4 мес  2008 (Д К)" xfId="8836"/>
    <cellStyle name="_Книга2_Бюджет факт  май ПО" xfId="8837"/>
    <cellStyle name="_Книга2_Книга2 (30)" xfId="8838"/>
    <cellStyle name="_Книга2_Презентация Суха Балка_1пг2008" xfId="8839"/>
    <cellStyle name="_Книга2_ф.1 - АВГУСТ" xfId="8840"/>
    <cellStyle name="_Книга3" xfId="2528"/>
    <cellStyle name="_Книга3 2" xfId="6690"/>
    <cellStyle name="_Книга3__Графики для презентации 2008" xfId="8841"/>
    <cellStyle name="_Книга3__Расчет презентации бюджета_2008 рабоч " xfId="8842"/>
    <cellStyle name="_Книга3__Расчет презентации бюджета_2008 рабоч _DMZ_slides_Board_fin" xfId="8843"/>
    <cellStyle name="_Книга3__Расчет презентации бюджета_2008 рабоч _EBITDA bridge" xfId="8844"/>
    <cellStyle name="_Книга3__Расчет презентации бюджета_2008 рабоч _Export sales 10-12" xfId="8845"/>
    <cellStyle name="_Книга3__Расчет презентации бюджета_2008 рабоч _Forecast 2009" xfId="8846"/>
    <cellStyle name="_Книга3__Расчет презентации бюджета_2008 рабоч _Marat" xfId="8847"/>
    <cellStyle name="_Книга3__Расчет презентации бюджета_2008 рабоч _Rolling CF Report 12'09-02'10" xfId="8848"/>
    <cellStyle name="_Книга3__Расчет презентации бюджета_2008 рабоч _Treasury" xfId="8849"/>
    <cellStyle name="_Книга3__Расчет презентации бюджета_2008 рабоч _Металл - Март - Апрель - Май - индикативный план от 18 02 09 v 2 (изм ДМЗ и изм цен -2500 руб)" xfId="8850"/>
    <cellStyle name="_Книга3_++++++" xfId="8851"/>
    <cellStyle name="_Книга3_1" xfId="8852"/>
    <cellStyle name="_Книга3_1_Cash_BS 4 мес" xfId="8853"/>
    <cellStyle name="_Книга3_1_Cash_BS 4 мес (3)" xfId="8854"/>
    <cellStyle name="_Книга3_1_Export sales 10-12" xfId="8855"/>
    <cellStyle name="_Книга3_1_Marat" xfId="8856"/>
    <cellStyle name="_Книга3_1_Treasury" xfId="8857"/>
    <cellStyle name="_Книга3_1_Бюджет факт  4 мес  2008 (Д К)" xfId="8858"/>
    <cellStyle name="_Книга3_1_Бюджет факт  май ПО" xfId="8859"/>
    <cellStyle name="_Книга3_1_Книга2 (30)" xfId="8860"/>
    <cellStyle name="_Книга3_1_Презентация Суха Балка_1пг2008" xfId="8861"/>
    <cellStyle name="_Книга3_1_Формат презентации_НТМК_9 мес 2007_09.11.07" xfId="8862"/>
    <cellStyle name="_Книга3_3 месяца" xfId="8863"/>
    <cellStyle name="_Книга3_CAPEX 2008 12.12.2007" xfId="8864"/>
    <cellStyle name="_Книга3_CAPEX PRM на 3 кв (июль) 14.07.06" xfId="8865"/>
    <cellStyle name="_Книга3_CAPEX PRM на июнь(11.05.2007)" xfId="8866"/>
    <cellStyle name="_Книга3_Capex_2007_ГОД" xfId="8867"/>
    <cellStyle name="_Книга3_CAPEX_2008_Отсечка" xfId="8868"/>
    <cellStyle name="_Книга3_Capex-new" xfId="2529"/>
    <cellStyle name="_Книга3_EBITDA forecast May_18.05" xfId="8869"/>
    <cellStyle name="_Книга3_Financial Plan - final_2" xfId="2530"/>
    <cellStyle name="_Книга3_Form 01(MB)" xfId="2531"/>
    <cellStyle name="_Книга3_Links_NK" xfId="2532"/>
    <cellStyle name="_Книга3_N20_5" xfId="2533"/>
    <cellStyle name="_Книга3_N20_6" xfId="2534"/>
    <cellStyle name="_Книга3_New Form10_2" xfId="2535"/>
    <cellStyle name="_Книга3_Nsi" xfId="2536"/>
    <cellStyle name="_Книга3_Nsi - last version" xfId="2537"/>
    <cellStyle name="_Книга3_Nsi - last version for programming" xfId="2538"/>
    <cellStyle name="_Книга3_Nsi - next_last version" xfId="2539"/>
    <cellStyle name="_Книга3_Nsi - plan - final" xfId="2540"/>
    <cellStyle name="_Книга3_Nsi -super_ last version" xfId="2541"/>
    <cellStyle name="_Книга3_Nsi(2)" xfId="2542"/>
    <cellStyle name="_Книга3_Nsi_1" xfId="2543"/>
    <cellStyle name="_Книга3_Nsi_139" xfId="2544"/>
    <cellStyle name="_Книга3_Nsi_140" xfId="2545"/>
    <cellStyle name="_Книга3_Nsi_140(Зах)" xfId="2546"/>
    <cellStyle name="_Книга3_Nsi_140_mod" xfId="2547"/>
    <cellStyle name="_Книга3_Nsi_158" xfId="2548"/>
    <cellStyle name="_Книга3_Nsi_Jan1" xfId="2549"/>
    <cellStyle name="_Книга3_Nsi_test" xfId="2550"/>
    <cellStyle name="_Книга3_Nsi2" xfId="2551"/>
    <cellStyle name="_Книга3_P&amp;L" xfId="2552"/>
    <cellStyle name="_Книга3_Rolling CF Report 12'09-02'10" xfId="8870"/>
    <cellStyle name="_Книга3_S0400" xfId="2553"/>
    <cellStyle name="_Книга3_S13001" xfId="2554"/>
    <cellStyle name="_Книга3_Sheet1" xfId="2555"/>
    <cellStyle name="_Книга3_sofi - plan_AP270202ii" xfId="2556"/>
    <cellStyle name="_Книга3_sofi - plan_AP270202iii" xfId="2557"/>
    <cellStyle name="_Книга3_sofi - plan_AP270202iv" xfId="2558"/>
    <cellStyle name="_Книга3_Sofi vs Sobi" xfId="2559"/>
    <cellStyle name="_Книга3_Sofi_PBD 27-11-01" xfId="2560"/>
    <cellStyle name="_Книга3_Sofi145a" xfId="2561"/>
    <cellStyle name="_Книга3_Sofi153" xfId="2562"/>
    <cellStyle name="_Книга3_Summary" xfId="2563"/>
    <cellStyle name="_Книга3_Tax_form_1кв_3" xfId="2564"/>
    <cellStyle name="_Книга3_test_11" xfId="2565"/>
    <cellStyle name="_Книга3_БКЭ" xfId="2566"/>
    <cellStyle name="_Книга3_Данные для PRM ЗСМК" xfId="8871"/>
    <cellStyle name="_Книга3_для вставки в пакет за 2001" xfId="2567"/>
    <cellStyle name="_Книга3_ЗСМК - ПРМ пакет - АВГУСТ (24.07.07 2104)" xfId="8872"/>
    <cellStyle name="_Книга3_ЗСМК - ПРМ пакет - АВГУСТ (24.07.07 2104)_пояснения" xfId="8873"/>
    <cellStyle name="_Книга3_Книга7" xfId="2568"/>
    <cellStyle name="_Книга3_Лист1" xfId="2569"/>
    <cellStyle name="_Книга3_ОСН. ДЕЯТ." xfId="2570"/>
    <cellStyle name="_Книга3_Приложение 1" xfId="8874"/>
    <cellStyle name="_Книга3_Приложение 1_пояснения" xfId="8875"/>
    <cellStyle name="_Книга3_Прогноз на июнь ЕХ (16.05.2007)" xfId="8876"/>
    <cellStyle name="_Книга3_Список тиражирования" xfId="2571"/>
    <cellStyle name="_Книга3_Форма 12 last" xfId="2572"/>
    <cellStyle name="_Книга3_Форма для пакета PRM" xfId="8877"/>
    <cellStyle name="_Книга3_Формат презентации_НТМК_9 мес 2007_09.11.07" xfId="8878"/>
    <cellStyle name="_Книга5 (2)" xfId="8879"/>
    <cellStyle name="_Книга6" xfId="8880"/>
    <cellStyle name="_Книга6_Cash_BS 4 мес" xfId="8881"/>
    <cellStyle name="_Книга6_Cash_BS 4 мес (3)" xfId="8882"/>
    <cellStyle name="_Книга6_Бюджет факт  4 мес  2008 (Д К)" xfId="8883"/>
    <cellStyle name="_Книга6_Бюджет факт  май ПО" xfId="8884"/>
    <cellStyle name="_Книга6_Книга2 (30)" xfId="8885"/>
    <cellStyle name="_Книга6_Презентация Суха Балка_1пг2008" xfId="8886"/>
    <cellStyle name="_Книга6_ф.1 - АВГУСТ" xfId="8887"/>
    <cellStyle name="_Книга7" xfId="2573"/>
    <cellStyle name="_Книга7_Capex-new" xfId="2574"/>
    <cellStyle name="_Книга7_Financial Plan - final_2" xfId="2575"/>
    <cellStyle name="_Книга7_Form 01(MB)" xfId="2576"/>
    <cellStyle name="_Книга7_Links_NK" xfId="2577"/>
    <cellStyle name="_Книга7_N20_5" xfId="2578"/>
    <cellStyle name="_Книга7_N20_6" xfId="2579"/>
    <cellStyle name="_Книга7_New Form10_2" xfId="2580"/>
    <cellStyle name="_Книга7_Nsi" xfId="2581"/>
    <cellStyle name="_Книга7_Nsi - last version" xfId="2582"/>
    <cellStyle name="_Книга7_Nsi - last version for programming" xfId="2583"/>
    <cellStyle name="_Книга7_Nsi - next_last version" xfId="2584"/>
    <cellStyle name="_Книга7_Nsi - plan - final" xfId="2585"/>
    <cellStyle name="_Книга7_Nsi -super_ last version" xfId="2586"/>
    <cellStyle name="_Книга7_Nsi(2)" xfId="2587"/>
    <cellStyle name="_Книга7_Nsi_1" xfId="2588"/>
    <cellStyle name="_Книга7_Nsi_139" xfId="2589"/>
    <cellStyle name="_Книга7_Nsi_140" xfId="2590"/>
    <cellStyle name="_Книга7_Nsi_140(Зах)" xfId="2591"/>
    <cellStyle name="_Книга7_Nsi_140_mod" xfId="2592"/>
    <cellStyle name="_Книга7_Nsi_158" xfId="2593"/>
    <cellStyle name="_Книга7_Nsi_Jan1" xfId="2594"/>
    <cellStyle name="_Книга7_Nsi_test" xfId="2595"/>
    <cellStyle name="_Книга7_Nsi2" xfId="2596"/>
    <cellStyle name="_Книга7_P&amp;L" xfId="2597"/>
    <cellStyle name="_Книга7_S0400" xfId="2598"/>
    <cellStyle name="_Книга7_S13001" xfId="2599"/>
    <cellStyle name="_Книга7_Sheet1" xfId="2600"/>
    <cellStyle name="_Книга7_sofi - plan_AP270202ii" xfId="2601"/>
    <cellStyle name="_Книга7_sofi - plan_AP270202iii" xfId="2602"/>
    <cellStyle name="_Книга7_sofi - plan_AP270202iv" xfId="2603"/>
    <cellStyle name="_Книга7_Sofi vs Sobi" xfId="2604"/>
    <cellStyle name="_Книга7_Sofi_PBD 27-11-01" xfId="2605"/>
    <cellStyle name="_Книга7_Sofi145a" xfId="2606"/>
    <cellStyle name="_Книга7_Sofi153" xfId="2607"/>
    <cellStyle name="_Книга7_Summary" xfId="2608"/>
    <cellStyle name="_Книга7_Tax_form_1кв_3" xfId="2609"/>
    <cellStyle name="_Книга7_test_11" xfId="2610"/>
    <cellStyle name="_Книга7_БКЭ" xfId="2611"/>
    <cellStyle name="_Книга7_для вставки в пакет за 2001" xfId="2612"/>
    <cellStyle name="_Книга7_Книга7" xfId="2613"/>
    <cellStyle name="_Книга7_Лист1" xfId="2614"/>
    <cellStyle name="_Книга7_ОСН. ДЕЯТ." xfId="2615"/>
    <cellStyle name="_Книга7_Список тиражирования" xfId="2616"/>
    <cellStyle name="_Книга7_Форма 12 last" xfId="2617"/>
    <cellStyle name="_кокс 2_2010_02_17_Затраты_v1" xfId="8888"/>
    <cellStyle name="_кокс 2_Затраты_v2_комментарии_Сабурова" xfId="8889"/>
    <cellStyle name="_кокс 2_Затраты_v4" xfId="8890"/>
    <cellStyle name="_кокс 3_2010_02_17_Затраты_v1" xfId="8891"/>
    <cellStyle name="_кокс 3_Затраты_v2_комментарии_Сабурова" xfId="8892"/>
    <cellStyle name="_кокс 3_Затраты_v4" xfId="8893"/>
    <cellStyle name="_кокс_2010_02_17_Затраты_v1" xfId="8894"/>
    <cellStyle name="_кокс_Затраты_v2_комментарии_Сабурова" xfId="8895"/>
    <cellStyle name="_кокс_Затраты_v4" xfId="8896"/>
    <cellStyle name="_Компьютеры buprice 14062006" xfId="2618"/>
    <cellStyle name="_Консолидация и отчетность - мастерданные" xfId="8897"/>
    <cellStyle name="_Консолидация и отчетность - мастерданные_26.07" xfId="8898"/>
    <cellStyle name="_Копия Model Факел" xfId="124"/>
    <cellStyle name="_Копия Model Факел 2" xfId="4832"/>
    <cellStyle name="_Копия Бюджет 2007 (2006.12.15)v7 для 3 чт" xfId="8899"/>
    <cellStyle name="_Копия Дополнение к PBC+ (version 1) 3" xfId="8900"/>
    <cellStyle name="_Копия Дополнение к PBC+ (version 1) 4" xfId="8901"/>
    <cellStyle name="_Копия Дополнение к PBC+ (version 1) 5" xfId="8902"/>
    <cellStyle name="_Копия Дополнение к PBC+ (version 1) 6" xfId="8903"/>
    <cellStyle name="_Копия Дополнение к PBC+ (version 1) 7" xfId="8904"/>
    <cellStyle name="_Копия Дополнение к PBC+ (version 1)_10" xfId="8905"/>
    <cellStyle name="_Копия Дополнение к PBC+ (version 1)_14" xfId="8906"/>
    <cellStyle name="_Копия Дополнение к PBC+ (version 1)_16" xfId="8907"/>
    <cellStyle name="_Копия Дополнение к PBC+ (version 1)_20" xfId="8908"/>
    <cellStyle name="_Копия Дополнение к PBC+ (version 1)_2010_02_17_Затраты_v1" xfId="8909"/>
    <cellStyle name="_Копия Дополнение к PBC+ (version 1)_2010_02_19_Выручка_Прочие_доходы_v5" xfId="8910"/>
    <cellStyle name="_Копия Дополнение к PBC+ (version 1)_2010-11-25_Росатом_ЕПС-2011_v4" xfId="8911"/>
    <cellStyle name="_Копия Дополнение к PBC+ (version 1)_21" xfId="8912"/>
    <cellStyle name="_Копия Дополнение к PBC+ (version 1)_23" xfId="8913"/>
    <cellStyle name="_Копия Дополнение к PBC+ (version 1)_25" xfId="8914"/>
    <cellStyle name="_Копия Дополнение к PBC+ (version 1)_26" xfId="8915"/>
    <cellStyle name="_Копия Дополнение к PBC+ (version 1)_29" xfId="8916"/>
    <cellStyle name="_Копия Дополнение к PBC+ (version 1)_40" xfId="8917"/>
    <cellStyle name="_Копия Дополнение к PBC+ (version 1)_43" xfId="8918"/>
    <cellStyle name="_Копия Дополнение к PBC+ (version 1)_44" xfId="8919"/>
    <cellStyle name="_Копия Дополнение к PBC+ (version 1)_45" xfId="8920"/>
    <cellStyle name="_Копия Дополнение к PBC+ (version 1)_63.01" xfId="8921"/>
    <cellStyle name="_Копия Дополнение к PBC+ (version 1)_76.01_%" xfId="8922"/>
    <cellStyle name="_Копия Дополнение к PBC+ (version 1)_Затраты_v2_комментарии_Сабурова" xfId="8923"/>
    <cellStyle name="_Копия Дополнение к PBC+ (version 1)_Затраты_v4" xfId="8924"/>
    <cellStyle name="_Копия Дополнение к PBC+ (version 1)_Примеры (3)" xfId="8925"/>
    <cellStyle name="_Копия Дополнение к PBC+ (version 1)_ПСД_КодКомпании_ДДММГГГГ_2010_02_17_Затраты_v1" xfId="8926"/>
    <cellStyle name="_Копия Дополнение к PBC+ (version 1)_ПСД_КодКомпании_ДДММГГГГ_Затраты_v2_комментарии_Сабурова" xfId="8927"/>
    <cellStyle name="_Копия Дополнение к PBC+ (version 1)_ПСД_КодКомпании_ДДММГГГГ_Затраты_v4" xfId="8928"/>
    <cellStyle name="_Копия Дополнение к PBC+ (version 1)_Товары_v2" xfId="8929"/>
    <cellStyle name="_Копия Пакет отчетности для подразделений (10.04.07)" xfId="8930"/>
    <cellStyle name="_КОПИЯ ТИТУЛ 2008-2012 - 07.05.2007 С ВЫКУПОМ ЗЕМЛИ И С ДОЛЛАРАМИ" xfId="2619"/>
    <cellStyle name="_Копия ТЭО по 271-ПП от 7-8 октября" xfId="5539"/>
    <cellStyle name="_Корпус_расчеты_Тверь" xfId="5540"/>
    <cellStyle name="_Корпус_расчеты_Тверь_5-443_Рязань_земля" xfId="5541"/>
    <cellStyle name="_Корпус_расчеты_Тверь_5-540_земля" xfId="5542"/>
    <cellStyle name="_Корректировки" xfId="5543"/>
    <cellStyle name="_Кредиторка со  вспомогательными от Марата" xfId="8931"/>
    <cellStyle name="_Кумул ставка_Задолж" xfId="2620"/>
    <cellStyle name="_курсовые разницы 01,06,08" xfId="6691"/>
    <cellStyle name="_Ленинградсий пр-т" xfId="5544"/>
    <cellStyle name="_Лечищево" xfId="5545"/>
    <cellStyle name="_Лист1" xfId="2621"/>
    <cellStyle name="_Лист1 2" xfId="2622"/>
    <cellStyle name="_Лист1_070302_Модель доходника" xfId="2623"/>
    <cellStyle name="_Лист1_070302_Модель доходника_071015_Расчет" xfId="2624"/>
    <cellStyle name="_Лист1_070608_НЕФАЗ-анализ_прибыльности" xfId="2625"/>
    <cellStyle name="_Лист1_070608_НЕФАЗ-анализ_прибыльности__Расчет-ДП_Лагом" xfId="2626"/>
    <cellStyle name="_Лист1_070608_НЕФАЗ-анализ_прибыльности_071015_Расчет" xfId="2627"/>
    <cellStyle name="_Лист1_070608_НЕФАЗ-анализ_прибыльности_071219 ДП_Лагом_new макро с изменениями" xfId="2628"/>
    <cellStyle name="_Лист1_070608_НЕФАЗ-анализ_прибыльности_071225_Damodaran" xfId="2629"/>
    <cellStyle name="_Лист1_070608_НЕФАЗ-анализ_прибыльности_071225_ДП_Аэроферст" xfId="2630"/>
    <cellStyle name="_Лист1_070809_Модель доходника (макро-апрель с долгосрочным прогнозом от 24.07.07)" xfId="2631"/>
    <cellStyle name="_Лист1_070809_Модель доходника (макро-апрель с долгосрочным прогнозом от 24.07.07)_071015_Расчет" xfId="2632"/>
    <cellStyle name="_Лист1_070911_Расчет С" xfId="2633"/>
    <cellStyle name="_Лист1_070911_Расчет С_071130_Расчет_Смоленск" xfId="2634"/>
    <cellStyle name="_Лист1_070911_Расчет С_071130_Расчет_Смоленск_080521_Рязань_пром" xfId="2635"/>
    <cellStyle name="_Лист1_070911_Расчет С_071130_Расчет_Смоленск_080521_Рязань_пром_081007_Расчет земельного участка, Альметьевск" xfId="2636"/>
    <cellStyle name="_Лист1_070911_Расчет С_071226_Пермь (испр)" xfId="2637"/>
    <cellStyle name="_Лист1_070911_Расчет С_071226_Пермь (испр)_080521_Рязань_пром" xfId="2638"/>
    <cellStyle name="_Лист1_070911_Расчет С_071226_Пермь (испр)_080521_Рязань_пром_081007_Расчет земельного участка, Альметьевск" xfId="2639"/>
    <cellStyle name="_Лист1_070911_Расчет С_080110_Воронеж" xfId="2640"/>
    <cellStyle name="_Лист1_070911_Расчет С_080110_Воронеж_080521_Рязань_пром" xfId="2641"/>
    <cellStyle name="_Лист1_070911_Расчет С_080110_Воронеж_080521_Рязань_пром_081007_Расчет земельного участка, Альметьевск" xfId="2642"/>
    <cellStyle name="_Лист1_070911_Расчет С_080114_Воронеж" xfId="2643"/>
    <cellStyle name="_Лист1_070911_Расчет С_080114_Воронеж_080521_Рязань_пром" xfId="2644"/>
    <cellStyle name="_Лист1_070911_Расчет С_080114_Воронеж_080521_Рязань_пром_081007_Расчет земельного участка, Альметьевск" xfId="2645"/>
    <cellStyle name="_Лист1_070911_Расчет С_080521_Рязань_пром" xfId="2646"/>
    <cellStyle name="_Лист1_070911_Расчет С_Корректировка на площадь (Москва)" xfId="2647"/>
    <cellStyle name="_Лист1_070911_Расчет С_Корректировка на площадь (Москва)_081007_Расчет земельного участка, Альметьевск" xfId="2648"/>
    <cellStyle name="_Лист1_070925_расчет сравнительный" xfId="2649"/>
    <cellStyle name="_Лист1_070925_расчет сравнительный_080521_Рязань_пром" xfId="2650"/>
    <cellStyle name="_Лист1_070925_расчет сравнительный_080521_Рязань_пром_081007_Расчет земельного участка, Альметьевск" xfId="2651"/>
    <cellStyle name="_Лист1_071004_!_Внутренние Пл производственных баз" xfId="2652"/>
    <cellStyle name="_Лист1_071004_!_Внутренние Пл производственных баз_071130_Расчет_Смоленск" xfId="2653"/>
    <cellStyle name="_Лист1_071004_!_Внутренние Пл производственных баз_071130_Расчет_Смоленск_080521_Рязань_пром" xfId="2654"/>
    <cellStyle name="_Лист1_071004_!_Внутренние Пл производственных баз_071130_Расчет_Смоленск_080521_Рязань_пром_081007_Расчет земельного участка, Альметьевск" xfId="2655"/>
    <cellStyle name="_Лист1_071004_!_Внутренние Пл производственных баз_071226_Пермь (испр)" xfId="2656"/>
    <cellStyle name="_Лист1_071004_!_Внутренние Пл производственных баз_071226_Пермь (испр)_080521_Рязань_пром" xfId="2657"/>
    <cellStyle name="_Лист1_071004_!_Внутренние Пл производственных баз_071226_Пермь (испр)_080521_Рязань_пром_081007_Расчет земельного участка, Альметьевск" xfId="2658"/>
    <cellStyle name="_Лист1_071004_!_Внутренние Пл производственных баз_080110_Воронеж" xfId="2659"/>
    <cellStyle name="_Лист1_071004_!_Внутренние Пл производственных баз_080110_Воронеж_080521_Рязань_пром" xfId="2660"/>
    <cellStyle name="_Лист1_071004_!_Внутренние Пл производственных баз_080110_Воронеж_080521_Рязань_пром_081007_Расчет земельного участка, Альметьевск" xfId="2661"/>
    <cellStyle name="_Лист1_071004_!_Внутренние Пл производственных баз_080114_Воронеж" xfId="2662"/>
    <cellStyle name="_Лист1_071004_!_Внутренние Пл производственных баз_080114_Воронеж_080521_Рязань_пром" xfId="2663"/>
    <cellStyle name="_Лист1_071004_!_Внутренние Пл производственных баз_080114_Воронеж_080521_Рязань_пром_081007_Расчет земельного участка, Альметьевск" xfId="2664"/>
    <cellStyle name="_Лист1_071004_!_Внутренние Пл производственных баз_080521_Рязань_пром" xfId="2665"/>
    <cellStyle name="_Лист1_071004_!_Внутренние Пл производственных баз_Корректировка на площадь (Москва)" xfId="2666"/>
    <cellStyle name="_Лист1_071004_!_Внутренние Пл производственных баз_Корректировка на площадь (Москва)_081007_Расчет земельного участка, Альметьевск" xfId="2667"/>
    <cellStyle name="_Лист1_071004_Расчет_Казань" xfId="2668"/>
    <cellStyle name="_Лист1_071004_Расчет_Казань_071130_Расчет_Смоленск" xfId="2669"/>
    <cellStyle name="_Лист1_071004_Расчет_Казань_071130_Расчет_Смоленск_080521_Рязань_пром" xfId="2670"/>
    <cellStyle name="_Лист1_071004_Расчет_Казань_071130_Расчет_Смоленск_080521_Рязань_пром_081007_Расчет земельного участка, Альметьевск" xfId="2671"/>
    <cellStyle name="_Лист1_071004_Расчет_Казань_071226_Пермь (испр)" xfId="2672"/>
    <cellStyle name="_Лист1_071004_Расчет_Казань_071226_Пермь (испр)_080521_Рязань_пром" xfId="2673"/>
    <cellStyle name="_Лист1_071004_Расчет_Казань_071226_Пермь (испр)_080521_Рязань_пром_081007_Расчет земельного участка, Альметьевск" xfId="2674"/>
    <cellStyle name="_Лист1_071004_Расчет_Казань_080110_Воронеж" xfId="2675"/>
    <cellStyle name="_Лист1_071004_Расчет_Казань_080110_Воронеж_080521_Рязань_пром" xfId="2676"/>
    <cellStyle name="_Лист1_071004_Расчет_Казань_080110_Воронеж_080521_Рязань_пром_081007_Расчет земельного участка, Альметьевск" xfId="2677"/>
    <cellStyle name="_Лист1_071004_Расчет_Казань_080114_Воронеж" xfId="2678"/>
    <cellStyle name="_Лист1_071004_Расчет_Казань_080114_Воронеж_080521_Рязань_пром" xfId="2679"/>
    <cellStyle name="_Лист1_071004_Расчет_Казань_080114_Воронеж_080521_Рязань_пром_081007_Расчет земельного участка, Альметьевск" xfId="2680"/>
    <cellStyle name="_Лист1_071004_Расчет_Казань_080521_Рязань_пром" xfId="2681"/>
    <cellStyle name="_Лист1_071004_Расчет_Казань_Корректировка на площадь (Москва)" xfId="2682"/>
    <cellStyle name="_Лист1_071004_Расчет_Казань_Корректировка на площадь (Москва)_081007_Расчет земельного участка, Альметьевск" xfId="2683"/>
    <cellStyle name="_Лист1_071005_Расчет_Тамбов" xfId="2684"/>
    <cellStyle name="_Лист1_071005_Расчет_Тамбов_071130_Расчет_Смоленск" xfId="2685"/>
    <cellStyle name="_Лист1_071005_Расчет_Тамбов_071130_Расчет_Смоленск_080521_Рязань_пром" xfId="2686"/>
    <cellStyle name="_Лист1_071005_Расчет_Тамбов_071130_Расчет_Смоленск_080521_Рязань_пром_081007_Расчет земельного участка, Альметьевск" xfId="2687"/>
    <cellStyle name="_Лист1_071005_Расчет_Тамбов_071226_Пермь (испр)" xfId="2688"/>
    <cellStyle name="_Лист1_071005_Расчет_Тамбов_071226_Пермь (испр)_080521_Рязань_пром" xfId="2689"/>
    <cellStyle name="_Лист1_071005_Расчет_Тамбов_071226_Пермь (испр)_080521_Рязань_пром_081007_Расчет земельного участка, Альметьевск" xfId="2690"/>
    <cellStyle name="_Лист1_071005_Расчет_Тамбов_080110_Воронеж" xfId="2691"/>
    <cellStyle name="_Лист1_071005_Расчет_Тамбов_080110_Воронеж_080521_Рязань_пром" xfId="2692"/>
    <cellStyle name="_Лист1_071005_Расчет_Тамбов_080110_Воронеж_080521_Рязань_пром_081007_Расчет земельного участка, Альметьевск" xfId="2693"/>
    <cellStyle name="_Лист1_071005_Расчет_Тамбов_080114_Воронеж" xfId="2694"/>
    <cellStyle name="_Лист1_071005_Расчет_Тамбов_080114_Воронеж_080521_Рязань_пром" xfId="2695"/>
    <cellStyle name="_Лист1_071005_Расчет_Тамбов_080114_Воронеж_080521_Рязань_пром_081007_Расчет земельного участка, Альметьевск" xfId="2696"/>
    <cellStyle name="_Лист1_071005_Расчет_Тамбов_080521_Рязань_пром" xfId="2697"/>
    <cellStyle name="_Лист1_071005_Расчет_Тамбов_Корректировка на площадь (Москва)" xfId="2698"/>
    <cellStyle name="_Лист1_071005_Расчет_Тамбов_Корректировка на площадь (Москва)_081007_Расчет земельного участка, Альметьевск" xfId="2699"/>
    <cellStyle name="_Лист1_071008_Расчет_Смоленск" xfId="2700"/>
    <cellStyle name="_Лист1_071008_Расчет_Смоленск_080521_Рязань_пром" xfId="2701"/>
    <cellStyle name="_Лист1_071008_Расчет_Тамбов" xfId="2702"/>
    <cellStyle name="_Лист1_071008_Расчет_Тамбов_071130_Расчет_Смоленск" xfId="2703"/>
    <cellStyle name="_Лист1_071008_Расчет_Тамбов_071130_Расчет_Смоленск_080521_Рязань_пром" xfId="2704"/>
    <cellStyle name="_Лист1_071008_Расчет_Тамбов_071130_Расчет_Смоленск_080521_Рязань_пром_081007_Расчет земельного участка, Альметьевск" xfId="2705"/>
    <cellStyle name="_Лист1_071008_Расчет_Тамбов_080110_Воронеж" xfId="2706"/>
    <cellStyle name="_Лист1_071008_Расчет_Тамбов_080110_Воронеж_080521_Рязань_пром" xfId="2707"/>
    <cellStyle name="_Лист1_071008_Расчет_Тамбов_080110_Воронеж_080521_Рязань_пром_081007_Расчет земельного участка, Альметьевск" xfId="2708"/>
    <cellStyle name="_Лист1_071008_Расчет_Тамбов_080114_Воронеж" xfId="2709"/>
    <cellStyle name="_Лист1_071008_Расчет_Тамбов_080114_Воронеж_080521_Рязань_пром" xfId="2710"/>
    <cellStyle name="_Лист1_071008_Расчет_Тамбов_080114_Воронеж_080521_Рязань_пром_081007_Расчет земельного участка, Альметьевск" xfId="2711"/>
    <cellStyle name="_Лист1_071008_Расчет_Тамбов_080521_Рязань_пром" xfId="2712"/>
    <cellStyle name="_Лист1_071010_Расчет_Смоленск" xfId="2713"/>
    <cellStyle name="_Лист1_071010_Расчет_Смоленск_080521_Рязань_пром" xfId="2714"/>
    <cellStyle name="_Лист1_071010_Расчет_Тамбов" xfId="2715"/>
    <cellStyle name="_Лист1_071010_Расчет_Тамбов_080521_Рязань_пром" xfId="2716"/>
    <cellStyle name="_Лист1_071010_Расчет_Тамбов_080521_Рязань_пром_081007_Расчет земельного участка, Альметьевск" xfId="2717"/>
    <cellStyle name="_Лист1_071012_Расчет_Смоленск" xfId="2718"/>
    <cellStyle name="_Лист1_071012_Расчет_Смоленск_080521_Рязань_пром" xfId="2719"/>
    <cellStyle name="_Лист1_071015_Расчет" xfId="2720"/>
    <cellStyle name="_Лист1_071016_Расчет_Арзамас-1" xfId="2721"/>
    <cellStyle name="_Лист1_071016_Расчет_Арзамас-1_080521_Рязань_пром" xfId="2722"/>
    <cellStyle name="_Лист1_071017_Расчет_Арзамас-1" xfId="2723"/>
    <cellStyle name="_Лист1_071017_Расчет_Арзамас-1_080521_Рязань_пром" xfId="2724"/>
    <cellStyle name="_Лист1_071017_Расчет_доходный" xfId="2725"/>
    <cellStyle name="_Лист1_071017_Расчет_доходный_080521_Рязань_пром" xfId="2726"/>
    <cellStyle name="_Лист1_071022_расчет Тамбовская обл" xfId="2727"/>
    <cellStyle name="_Лист1_071022_расчет Тамбовская обл_080521_Рязань_пром" xfId="2728"/>
    <cellStyle name="_Лист1_071022_расчет Тамбовская обл_080521_Рязань_пром_081007_Расчет земельного участка, Альметьевск" xfId="2729"/>
    <cellStyle name="_Лист1_071022_Расчет_Тамбов" xfId="2730"/>
    <cellStyle name="_Лист1_071022_Расчет_Тамбов_080521_Рязань_пром" xfId="2731"/>
    <cellStyle name="_Лист1_071022_Расчет_Тамбов_080521_Рязань_пром_081007_Расчет земельного участка, Альметьевск" xfId="2732"/>
    <cellStyle name="_Лист1_071025_ЗУ_ на растенев и живот" xfId="2733"/>
    <cellStyle name="_Лист1_071025_ЗУ_ на растенев и живот_080328_Расчет_Земли в Кургане" xfId="2734"/>
    <cellStyle name="_Лист1_071025_ЗУ_ на растенев и живот_080328_Расчет_Земли в Кургане_080521_Рязань_пром" xfId="2735"/>
    <cellStyle name="_Лист1_071025_ЗУ_ на растенев и живот_080521_Рязань_пром" xfId="2736"/>
    <cellStyle name="_Лист1_071025_ЗУ_ на растенев и живот_080521_Рязань_пром_081007_Расчет земельного участка, Альметьевск" xfId="2737"/>
    <cellStyle name="_Лист1_071112_Расчет_Сооружения" xfId="2738"/>
    <cellStyle name="_Лист1_071112_Расчет_Сооружения_081007_Расчет земельного участка, Альметьевск" xfId="2739"/>
    <cellStyle name="_Лист1_071121_ЧА_Лагом" xfId="2740"/>
    <cellStyle name="_Лист1_071121_ЧА_Лагом__Расчет-ДП_Лагом" xfId="2741"/>
    <cellStyle name="_Лист1_071130_Расчет_Смоленск" xfId="2742"/>
    <cellStyle name="_Лист1_071130_Расчет_Смоленск_080521_Рязань_пром" xfId="2743"/>
    <cellStyle name="_Лист1_071203_Расчет_Ростов-на-Дону" xfId="2744"/>
    <cellStyle name="_Лист1_071203_Расчет_Ростов-на-Дону_080521_Рязань_пром" xfId="2745"/>
    <cellStyle name="_Лист1_071203_Расчет_Ростов-на-Дону_080521_Рязань_пром_081007_Расчет земельного участка, Альметьевск" xfId="2746"/>
    <cellStyle name="_Лист1_071206_расчет Тамбовская обл" xfId="2747"/>
    <cellStyle name="_Лист1_071206_расчет Тамбовская обл_080521_Рязань_пром" xfId="2748"/>
    <cellStyle name="_Лист1_071206_расчет Тамбовская обл_080521_Рязань_пром_081007_Расчет земельного участка, Альметьевск" xfId="2749"/>
    <cellStyle name="_Лист1_080110_Воронеж" xfId="2750"/>
    <cellStyle name="_Лист1_080110_Воронеж_080521_Рязань_пром" xfId="2751"/>
    <cellStyle name="_Лист1_080114_Воронеж" xfId="2752"/>
    <cellStyle name="_Лист1_080114_Воронеж_080521_Рязань_пром" xfId="2753"/>
    <cellStyle name="_Лист1_080128_Шаблон_Здания" xfId="2754"/>
    <cellStyle name="_Лист1_080128_Шаблон_Здания_081007_Расчет земельного участка, Альметьевск" xfId="2755"/>
    <cellStyle name="_Лист1_080131_Расчет_Алексин" xfId="2756"/>
    <cellStyle name="_Лист1_080131_Расчет_Алексин_081007_Расчет земельного участка, Альметьевск" xfId="2757"/>
    <cellStyle name="_Лист1_080131_Расчет_сравнение_Алексин" xfId="2758"/>
    <cellStyle name="_Лист1_080131_Расчет_сравнение_Алексин_081007_Расчет земельного участка, Альметьевск" xfId="2759"/>
    <cellStyle name="_Лист1_080204_Список зданий_Баховка" xfId="2760"/>
    <cellStyle name="_Лист1_080204_Список зданий_Баховка_081007_Расчет земельного участка, Альметьевск" xfId="2761"/>
    <cellStyle name="_Лист1_080205_Гр_1_2_НУ_ВИС_18" xfId="2762"/>
    <cellStyle name="_Лист1_080205_Гр_1_2_НУ_ВИС_18_081007_Расчет земельного участка, Альметьевск" xfId="2763"/>
    <cellStyle name="_Лист1_080211_Гр_1_2_НУ_ВИС_18" xfId="2764"/>
    <cellStyle name="_Лист1_080211_Гр_1_2_НУ_ВИС_18_081007_Расчет земельного участка, Альметьевск" xfId="2765"/>
    <cellStyle name="_Лист1_080211_Расчет_по_шаблону_Баховка" xfId="2766"/>
    <cellStyle name="_Лист1_080211_Расчет_по_шаблону_Баховка_081007_Расчет земельного участка, Альметьевск" xfId="2767"/>
    <cellStyle name="_Лист1_080211_Расчет_сооружения" xfId="2768"/>
    <cellStyle name="_Лист1_080211_Расчет_сооружения_081007_Расчет земельного участка, Альметьевск" xfId="2769"/>
    <cellStyle name="_Лист1_080213_Расчет_ДОХОДНЫЙ" xfId="2770"/>
    <cellStyle name="_Лист1_080214_Описание_ЗУ_Каменская" xfId="2771"/>
    <cellStyle name="_Лист1_080214_Описание_ЗУ_Каменская_081007_Расчет земельного участка, Альметьевск" xfId="2772"/>
    <cellStyle name="_Лист1_080219_Оборудование" xfId="2773"/>
    <cellStyle name="_Лист1_080219_Оборудование_081007_Расчет земельного участка, Альметьевск" xfId="2774"/>
    <cellStyle name="_Лист1_080227_Cравнительный" xfId="2775"/>
    <cellStyle name="_Лист1_080227_Cравнительный_081007_Расчет земельного участка, Альметьевск" xfId="2776"/>
    <cellStyle name="_Лист1_080306_Шаблон_Здания" xfId="2777"/>
    <cellStyle name="_Лист1_080313_Расчет ПЗБ 010108" xfId="2778"/>
    <cellStyle name="_Лист1_080313_Расчет ПЗБ 010108 2" xfId="2779"/>
    <cellStyle name="_Лист1_080313_Расчет ПЗБ 010108_091030_Расчет_сравн_база Й-О (испр)" xfId="2780"/>
    <cellStyle name="_Лист1_080328_Расчет_Земли в Кургане" xfId="2781"/>
    <cellStyle name="_Лист1_080328_Расчет_Земли в Кургане_080521_Рязань_пром" xfId="2782"/>
    <cellStyle name="_Лист1_080411_Расчет_ОС_Лыжная база_пров" xfId="2783"/>
    <cellStyle name="_Лист1_080411_Расчет_ОС_Лыжная база_пров_081007_Расчет земельного участка, Альметьевск" xfId="2784"/>
    <cellStyle name="_Лист1_080415_Расчет" xfId="2785"/>
    <cellStyle name="_Лист1_080415_Расчет_081007_Расчет земельного участка, Альметьевск" xfId="2786"/>
    <cellStyle name="_Лист1_080422_Расчет_Строительная без земли" xfId="2787"/>
    <cellStyle name="_Лист1_080422_Расчет_Строительная без земли_081007_Расчет земельного участка, Альметьевск" xfId="2788"/>
    <cellStyle name="_Лист1_080505_Здания_Рязань" xfId="2789"/>
    <cellStyle name="_Лист1_080505_Здания_Рязань_080521_Рязань_пром" xfId="2790"/>
    <cellStyle name="_Лист1_080521_Здания_Заинск" xfId="2791"/>
    <cellStyle name="_Лист1_080521_Рязань_пром" xfId="2792"/>
    <cellStyle name="_Лист1_080521_Рязань_пром_081007_Расчет земельного участка, Альметьевск" xfId="2793"/>
    <cellStyle name="_Лист1_081105_Расчет по доходному подходу" xfId="2794"/>
    <cellStyle name="_Лист1_091030_Расчет_сравн_база Й-О (испр)" xfId="2795"/>
    <cellStyle name="_Лист1_1" xfId="2796"/>
    <cellStyle name="_Лист1_Аналоги_Недвижимость" xfId="2797"/>
    <cellStyle name="_Лист1_Аналоги_Недвижимость_080521_Рязань_пром" xfId="2798"/>
    <cellStyle name="_Лист1_Книга2" xfId="2799"/>
    <cellStyle name="_Лист1_Книга2_071015_Расчет" xfId="2800"/>
    <cellStyle name="_Лист1_Корректировка на площадь (Москва)" xfId="2801"/>
    <cellStyle name="_Лист1_Корректировки" xfId="2802"/>
    <cellStyle name="_Лист1_Макро декабрь 2005" xfId="2803"/>
    <cellStyle name="_Лист1_Офисы и производство" xfId="2804"/>
    <cellStyle name="_Лист1_Офисы и производство_071130_Расчет_Смоленск" xfId="2805"/>
    <cellStyle name="_Лист1_Офисы и производство_071130_Расчет_Смоленск_080521_Рязань_пром" xfId="2806"/>
    <cellStyle name="_Лист1_Офисы и производство_071130_Расчет_Смоленск_080521_Рязань_пром_081007_Расчет земельного участка, Альметьевск" xfId="2807"/>
    <cellStyle name="_Лист1_Офисы и производство_071226_Пермь (испр)" xfId="2808"/>
    <cellStyle name="_Лист1_Офисы и производство_071226_Пермь (испр)_080521_Рязань_пром" xfId="2809"/>
    <cellStyle name="_Лист1_Офисы и производство_071226_Пермь (испр)_080521_Рязань_пром_081007_Расчет земельного участка, Альметьевск" xfId="2810"/>
    <cellStyle name="_Лист1_Офисы и производство_080110_Воронеж" xfId="2811"/>
    <cellStyle name="_Лист1_Офисы и производство_080110_Воронеж_080521_Рязань_пром" xfId="2812"/>
    <cellStyle name="_Лист1_Офисы и производство_080110_Воронеж_080521_Рязань_пром_081007_Расчет земельного участка, Альметьевск" xfId="2813"/>
    <cellStyle name="_Лист1_Офисы и производство_080114_Воронеж" xfId="2814"/>
    <cellStyle name="_Лист1_Офисы и производство_080114_Воронеж_080521_Рязань_пром" xfId="2815"/>
    <cellStyle name="_Лист1_Офисы и производство_080114_Воронеж_080521_Рязань_пром_081007_Расчет земельного участка, Альметьевск" xfId="2816"/>
    <cellStyle name="_Лист1_Офисы и производство_080521_Рязань_пром" xfId="2817"/>
    <cellStyle name="_Лист1_Офисы и производство_Корректировка на площадь (Москва)" xfId="2818"/>
    <cellStyle name="_Лист1_Офисы и производство_Корректировка на площадь (Москва)_081007_Расчет земельного участка, Альметьевск" xfId="2819"/>
    <cellStyle name="_Лист1_расчет кувшиново квартира" xfId="2820"/>
    <cellStyle name="_Лист1_расчет кувшиново квартира_081007_Расчет земельного участка, Альметьевск" xfId="2821"/>
    <cellStyle name="_ЛНГС - формы для доходного подхода190404-00" xfId="5546"/>
    <cellStyle name="_ЛНГС - формы для доходного подхода190404-00_25.01.10_Ответ на Запрос по Боулингу_Авиационная 79_24 01 10" xfId="5547"/>
    <cellStyle name="_ЛНГС - формы для доходного подхода190404-00_25.01.10_Ответ на Запрос по Боулингу_Авиационная 79_24 01 10_Кварт_ПанфиловаД.3-кв.148-расчеты" xfId="5548"/>
    <cellStyle name="_ЛНГС - формы для доходного подхода190404-00_25.01.10_Ответ на Запрос по Боулингу_Авиационная 79_24 01 10_Корректировки" xfId="5549"/>
    <cellStyle name="_ЛНГС - формы для доходного подхода190404-00_25.01.10_Ответ на Запрос по Боулингу_Авиационная 79_24 01 10_ОМ_031_Авто_Расчет_21.07.10" xfId="5550"/>
    <cellStyle name="_ЛНГС - формы для доходного подхода190404-00_25.01.10_Ответ на Запрос по Боулингу_Авиационная 79_24 01 10_ОМ_031_Авто_Расчет_21.07.10=12.50" xfId="5551"/>
    <cellStyle name="_ЛНГС - формы для доходного подхода190404-00_25.01.10_Ответ на Запрос по Боулингу_Авиационная 79_24 01 10_ОН_033_10_Юж металл_Ростов Дон_кварт_Расчет_10.08.10" xfId="5552"/>
    <cellStyle name="_ЛНГС - формы для доходного подхода190404-00_25.01.10_Ответ на Запрос по Боулингу_Авиационная 79_24 01 10_ОН_033_10_Юж металл_Ростов Дон_кварт_Расчет_11.08.10" xfId="5553"/>
    <cellStyle name="_ЛНГС - формы для доходного подхода190404-00_25.01.10_Ответ на Запрос по Боулингу_Авиационная 79_24 01 10_ОН_033_10_Юж металл_Ростов Дон_кварт_Расчет_15.10.10" xfId="5554"/>
    <cellStyle name="_ЛНГС - формы для доходного подхода190404-00_25.01.10_Ответ на Запрос по Боулингу_Авиационная 79_24 01 10_ОН_033_10_Юж металл_Ростов Дон_кварт_Расчет_23.08.10" xfId="5555"/>
    <cellStyle name="_ЛНГС - формы для доходного подхода190404-00_25.01.10_Ответ на Запрос по Боулингу_Авиационная 79_24 01 10_ОН_033_10_Юж металл_Ростов Дон_квартиры_Расчет_01.07.10" xfId="5556"/>
    <cellStyle name="_ЛНГС - формы для доходного подхода190404-00_25.01.10_Ответ на Запрос по Боулингу_Авиационная 79_24 01 10_ОН_033_10_Юж металл_Ростов Дон_квартиры_Расчет_01.07.10_последн" xfId="5557"/>
    <cellStyle name="_ЛНГС - формы для доходного подхода190404-00_25.01.10_Ответ на Запрос по Боулингу_Авиационная 79_24 01 10_ОН_033_10_Юж металл_Ростов Дон_квартиры_Расчет_01.07.10=12.30" xfId="5558"/>
    <cellStyle name="_ЛНГС - формы для доходного подхода190404-00_25.01.10_Ответ на Запрос по Боулингу_Авиационная 79_24 01 10_ОН_033_10_Юж металл_Ростов Дон_квартиры_Расчет_29.06.10" xfId="5559"/>
    <cellStyle name="_ЛНГС - формы для доходного подхода190404-00_25.01.10_Ответ на Запрос по Боулингу_Авиационная 79_24 01 10_ОН_037_10_Лобанова_Кварт_Мск_Расчет_13.05.10" xfId="5560"/>
    <cellStyle name="_ЛНГС - формы для доходного подхода190404-00_25.01.10_Ответ на Запрос по Боулингу_Авиационная 79_24 01 10_ОН_038_10_Кварт_Токарева_Мск_Расчет_17.05.10" xfId="5561"/>
    <cellStyle name="_ЛНГС - формы для доходного подхода190404-00_25.01.10_Ответ на Запрос по Боулингу_Авиационная 79_24 01 10_ОН_052_10_Бандурка_Серпухов_квартира_Расчет_28.06.10_посл" xfId="5562"/>
    <cellStyle name="_ЛНГС - формы для доходного подхода190404-00_25.01.10_Ответ на Запрос по Боулингу_Авиационная 79_24 01 10_ОН_060_ДП_Расчет_Сидоров_09.07.10_посл" xfId="5563"/>
    <cellStyle name="_ЛНГС - формы для доходного подхода190404-00_25.01.10_Ответ на Запрос по Боулингу_Авиационная 79_24 01 10_Регрессионный анализ" xfId="5564"/>
    <cellStyle name="_ЛНГС - формы для доходного подхода190404-00_Корректировки" xfId="5565"/>
    <cellStyle name="_ЛНГС - формы для доходного подхода190404-00_Корректировки_ОН_033_10_Юж металл_Ростов Дон_кварт_Расчет_11.08.10" xfId="5566"/>
    <cellStyle name="_ЛНГС - формы для доходного подхода190404-00_Корректировки_ОН_033_10_Юж металл_Ростов Дон_кварт_Расчет_15.10.10" xfId="5567"/>
    <cellStyle name="_ЛНГС - формы для доходного подхода190404-00_Корректировки_ОН_033_10_Юж металл_Ростов Дон_кварт_Расчет_23.08.10" xfId="5568"/>
    <cellStyle name="_ЛНГС - формы для доходного подхода190404-00_ОМ_031_Авто_Расчет_23.07.10_последний" xfId="5569"/>
    <cellStyle name="_ЛНГС - формы для доходного подхода190404-00_ОН_033_10_Юж металл_Ростов Дон_кварт_Расчет_19.10.10_посл" xfId="5570"/>
    <cellStyle name="_ЛНГС - формы для доходного подхода190404-00_ОН_060_ДП_Расчет_Сидоров_09.07.10_посл" xfId="5571"/>
    <cellStyle name="_ЛНГС - формы для доходного подхода190404-00_Расчеты ЖДК" xfId="5572"/>
    <cellStyle name="_ЛНГС - формы для доходного подхода190404-00_Расчеты Ла-Манш" xfId="5573"/>
    <cellStyle name="_ЛНГС - формы для доходного подхода190404-00_Регрессионный анализ" xfId="5574"/>
    <cellStyle name="_ЛНГС - формы для доходного подхода190404-00_Регрессионный анализ_ОН_033_10_Юж металл_Ростов Дон_кварт_Расчет_11.08.10" xfId="5575"/>
    <cellStyle name="_ЛНГС - формы для доходного подхода190404-00_Регрессионный анализ_ОН_033_10_Юж металл_Ростов Дон_кварт_Расчет_15.10.10" xfId="5576"/>
    <cellStyle name="_ЛНГС - формы для доходного подхода190404-00_Регрессионный анализ_ОН_033_10_Юж металл_Ростов Дон_кварт_Расчет_23.08.10" xfId="5577"/>
    <cellStyle name="_ЛНГС - формы для доходного подхода190404-00_Согласование_Расчеты" xfId="5578"/>
    <cellStyle name="_ЛНГС_ ДП-WACC-УРпроцент-финал" xfId="5579"/>
    <cellStyle name="_ЛНГС_ ДП-финал" xfId="5580"/>
    <cellStyle name="_Макро_2030 год" xfId="6692"/>
    <cellStyle name="_МД_NKMK" xfId="8932"/>
    <cellStyle name="_Меридиан_на_01.01.2009" xfId="5581"/>
    <cellStyle name="_мет 2_2010_02_17_Затраты_v1" xfId="8933"/>
    <cellStyle name="_мет 2_Затраты_v2_комментарии_Сабурова" xfId="8934"/>
    <cellStyle name="_мет 2_Затраты_v4" xfId="8935"/>
    <cellStyle name="_мет 3_2010_02_17_Затраты_v1" xfId="8936"/>
    <cellStyle name="_мет 3_Затраты_v2_комментарии_Сабурова" xfId="8937"/>
    <cellStyle name="_мет 3_Затраты_v4" xfId="8938"/>
    <cellStyle name="_мет_2010_02_17_Затраты_v1" xfId="8939"/>
    <cellStyle name="_мет_Затраты_v2_комментарии_Сабурова" xfId="8940"/>
    <cellStyle name="_мет_Затраты_v4" xfId="8941"/>
    <cellStyle name="_Металл - Март - Апрель - Май - индикативный план от 18 02 09 v 2 (изм ДМЗ и изм цен -2500 руб)" xfId="8942"/>
    <cellStyle name="_МЕх очистка(заполненная)" xfId="8943"/>
    <cellStyle name="_Модель - 2(23)" xfId="6693"/>
    <cellStyle name="_Модель слитинг_7.03.2007" xfId="8944"/>
    <cellStyle name="_Модель слитинг_7.03.2007 cПИР" xfId="8945"/>
    <cellStyle name="_Модель слитинг_7.03.2007 cПИР_Export sales 10-12" xfId="8946"/>
    <cellStyle name="_Модель слитинг_7.03.2007 cПИР_Marat" xfId="8947"/>
    <cellStyle name="_Модель слитинг_7.03.2007 cПИР_Treasury" xfId="8948"/>
    <cellStyle name="_Модель слитинг_7.03.2007_Export sales 10-12" xfId="8949"/>
    <cellStyle name="_Модель слитинг_7.03.2007_Marat" xfId="8950"/>
    <cellStyle name="_Модель слитинг_7.03.2007_Treasury" xfId="8951"/>
    <cellStyle name="_модель_вакууматор_29.12.05" xfId="8952"/>
    <cellStyle name="_модель_вакууматор_29.12.05_Cash_BS 4 мес" xfId="8953"/>
    <cellStyle name="_модель_вакууматор_29.12.05_Cash_BS 4 мес (3)" xfId="8954"/>
    <cellStyle name="_модель_вакууматор_29.12.05_EVA для презентации" xfId="8955"/>
    <cellStyle name="_модель_вакууматор_29.12.05_WC" xfId="8956"/>
    <cellStyle name="_модель_вакууматор_29.12.05_WC ноябрь НКМК" xfId="8957"/>
    <cellStyle name="_модель_вакууматор_29.12.05_Бюджет факт  4 мес  2008 (Д К)" xfId="8958"/>
    <cellStyle name="_модель_вакууматор_29.12.05_Бюджет факт  май ПО" xfId="8959"/>
    <cellStyle name="_модель_вакууматор_29.12.05_Для ДС Рабочий капитал сентябрь 2007 на подпись (2)" xfId="8960"/>
    <cellStyle name="_модель_вакууматор_29.12.05_Для презентации 1 кв  2008" xfId="8961"/>
    <cellStyle name="_модель_вакууматор_29.12.05_ДС Рабочий капитал октябрь 2007 на  21 09 07" xfId="8962"/>
    <cellStyle name="_модель_вакууматор_29.12.05_Книга2 (30)" xfId="8963"/>
    <cellStyle name="_модель_вакууматор_29.12.05_КП август" xfId="8964"/>
    <cellStyle name="_модель_вакууматор_29.12.05_Кредиты и займы (форма 9)" xfId="8965"/>
    <cellStyle name="_модель_вакууматор_29.12.05_Кредиты и займы (форма 9)_Бюджет факт  4 мес  2008 (Д К)" xfId="8966"/>
    <cellStyle name="_модель_вакууматор_29.12.05_Кредиты и займы (форма 9)_Бюджет факт  май ПО" xfId="8967"/>
    <cellStyle name="_модель_вакууматор_29.12.05_Кредиты и займы_ноябрь-07_НКМК" xfId="8968"/>
    <cellStyle name="_модель_вакууматор_29.12.05_Кредиты и займы_прогноз_октябрь_19.09.07" xfId="8969"/>
    <cellStyle name="_модель_вакууматор_29.12.05_Оборотный капитал (НКМК)" xfId="8970"/>
    <cellStyle name="_модель_вакууматор_29.12.05_Презентация ЕАР_1пг2008" xfId="8971"/>
    <cellStyle name="_модель_вакууматор_29.12.05_Презентация Суха Балка_1пг2008" xfId="8972"/>
    <cellStyle name="_модель_вакууматор_29.12.05_ПРМ пакет_НКМК_Шаблон" xfId="8973"/>
    <cellStyle name="_модель_вакууматор_29.12.05_ПРМ пакет_НКМК_Шаблон_Export sales 10-12" xfId="8974"/>
    <cellStyle name="_модель_вакууматор_29.12.05_ПРМ пакет_НКМК_Шаблон_Marat" xfId="8975"/>
    <cellStyle name="_модель_вакууматор_29.12.05_ПРМ пакет_НКМК_Шаблон_Treasury" xfId="8976"/>
    <cellStyle name="_модель_вакууматор_29.12.05_Рабочий капитал декабрь _19 11 07" xfId="8977"/>
    <cellStyle name="_модель_вакууматор_29.12.05_Рабочий капитал декабрь _21 11 07" xfId="8978"/>
    <cellStyle name="_модель_вакууматор_29.12.05_Рабочий капитал январь без св " xfId="8979"/>
    <cellStyle name="_модель_вакууматор_29.12.05_ф.1 - АВГУСТ" xfId="8980"/>
    <cellStyle name="_модель_вакууматор_29.12.05_форма PRM 3 кв" xfId="8981"/>
    <cellStyle name="_модель_вакууматор_29.12.05_форма PRM 3 кв_Бюджет факт  4 мес  2008 (Д К)" xfId="8982"/>
    <cellStyle name="_модель_вакууматор_29.12.05_форма PRM 3 кв_Бюджет факт  май ПО" xfId="8983"/>
    <cellStyle name="_модель_вакууматор_29.12.05_форма PRM август1" xfId="8984"/>
    <cellStyle name="_модель_вакууматор_29.12.05_форма PRM август1_Бюджет факт  4 мес  2008 (Д К)" xfId="8985"/>
    <cellStyle name="_модель_вакууматор_29.12.05_форма PRM август1_Бюджет факт  май ПО" xfId="8986"/>
    <cellStyle name="_модель_вакууматор_29.12.05_форма PRM июнь" xfId="8987"/>
    <cellStyle name="_модель_вакууматор_29.12.05_форма PRM июнь_Бюджет факт  4 мес  2008 (Д К)" xfId="8988"/>
    <cellStyle name="_модель_вакууматор_29.12.05_форма PRM июнь_Бюджет факт  май ПО" xfId="8989"/>
    <cellStyle name="_модель_вакууматор_29.12.05_форма PRM сентябрь" xfId="8990"/>
    <cellStyle name="_Модель_ванадиевый проект" xfId="8991"/>
    <cellStyle name="_Мощности_МП_исх_формы_ручного_ввода" xfId="8992"/>
    <cellStyle name="_Мультипликаторы_NYSE" xfId="5582"/>
    <cellStyle name="_на 01.01.2005_доходный_ОАО НУТРИНВЕСТХОЛДИНГ_14.05.2005_14-31" xfId="5583"/>
    <cellStyle name="_на 01.01.2005_доходный_ОАО НУТРИНВЕСТХОЛДИНГ_14.05.2005_14-31_25.01.10_Ответ на Запрос по Боулингу_Авиационная 79_24 01 10" xfId="5584"/>
    <cellStyle name="_на 01.01.2005_доходный_ОАО НУТРИНВЕСТХОЛДИНГ_14.05.2005_14-31_25.01.10_Ответ на Запрос по Боулингу_Авиационная 79_24 01 10_Кварт_ПанфиловаД.3-кв.148-расчеты" xfId="5585"/>
    <cellStyle name="_на 01.01.2005_доходный_ОАО НУТРИНВЕСТХОЛДИНГ_14.05.2005_14-31_25.01.10_Ответ на Запрос по Боулингу_Авиационная 79_24 01 10_Корректировки" xfId="5586"/>
    <cellStyle name="_на 01.01.2005_доходный_ОАО НУТРИНВЕСТХОЛДИНГ_14.05.2005_14-31_25.01.10_Ответ на Запрос по Боулингу_Авиационная 79_24 01 10_ОМ_031_Авто_Расчет_21.07.10" xfId="5587"/>
    <cellStyle name="_на 01.01.2005_доходный_ОАО НУТРИНВЕСТХОЛДИНГ_14.05.2005_14-31_25.01.10_Ответ на Запрос по Боулингу_Авиационная 79_24 01 10_ОМ_031_Авто_Расчет_21.07.10=12.50" xfId="5588"/>
    <cellStyle name="_на 01.01.2005_доходный_ОАО НУТРИНВЕСТХОЛДИНГ_14.05.2005_14-31_25.01.10_Ответ на Запрос по Боулингу_Авиационная 79_24 01 10_ОН_033_10_Юж металл_Ростов Дон_кварт_Расчет_10.08.10" xfId="5589"/>
    <cellStyle name="_на 01.01.2005_доходный_ОАО НУТРИНВЕСТХОЛДИНГ_14.05.2005_14-31_25.01.10_Ответ на Запрос по Боулингу_Авиационная 79_24 01 10_ОН_033_10_Юж металл_Ростов Дон_кварт_Расчет_11.08.10" xfId="5590"/>
    <cellStyle name="_на 01.01.2005_доходный_ОАО НУТРИНВЕСТХОЛДИНГ_14.05.2005_14-31_25.01.10_Ответ на Запрос по Боулингу_Авиационная 79_24 01 10_ОН_033_10_Юж металл_Ростов Дон_кварт_Расчет_15.10.10" xfId="5591"/>
    <cellStyle name="_на 01.01.2005_доходный_ОАО НУТРИНВЕСТХОЛДИНГ_14.05.2005_14-31_25.01.10_Ответ на Запрос по Боулингу_Авиационная 79_24 01 10_ОН_033_10_Юж металл_Ростов Дон_кварт_Расчет_23.08.10" xfId="5592"/>
    <cellStyle name="_на 01.01.2005_доходный_ОАО НУТРИНВЕСТХОЛДИНГ_14.05.2005_14-31_25.01.10_Ответ на Запрос по Боулингу_Авиационная 79_24 01 10_ОН_033_10_Юж металл_Ростов Дон_квартиры_Расчет_01.07.10" xfId="5593"/>
    <cellStyle name="_на 01.01.2005_доходный_ОАО НУТРИНВЕСТХОЛДИНГ_14.05.2005_14-31_25.01.10_Ответ на Запрос по Боулингу_Авиационная 79_24 01 10_ОН_033_10_Юж металл_Ростов Дон_квартиры_Расчет_01.07.10_последн" xfId="5594"/>
    <cellStyle name="_на 01.01.2005_доходный_ОАО НУТРИНВЕСТХОЛДИНГ_14.05.2005_14-31_25.01.10_Ответ на Запрос по Боулингу_Авиационная 79_24 01 10_ОН_033_10_Юж металл_Ростов Дон_квартиры_Расчет_01.07.10=12.30" xfId="5595"/>
    <cellStyle name="_на 01.01.2005_доходный_ОАО НУТРИНВЕСТХОЛДИНГ_14.05.2005_14-31_25.01.10_Ответ на Запрос по Боулингу_Авиационная 79_24 01 10_ОН_033_10_Юж металл_Ростов Дон_квартиры_Расчет_29.06.10" xfId="5596"/>
    <cellStyle name="_на 01.01.2005_доходный_ОАО НУТРИНВЕСТХОЛДИНГ_14.05.2005_14-31_25.01.10_Ответ на Запрос по Боулингу_Авиационная 79_24 01 10_ОН_037_10_Лобанова_Кварт_Мск_Расчет_13.05.10" xfId="5597"/>
    <cellStyle name="_на 01.01.2005_доходный_ОАО НУТРИНВЕСТХОЛДИНГ_14.05.2005_14-31_25.01.10_Ответ на Запрос по Боулингу_Авиационная 79_24 01 10_ОН_038_10_Кварт_Токарева_Мск_Расчет_17.05.10" xfId="5598"/>
    <cellStyle name="_на 01.01.2005_доходный_ОАО НУТРИНВЕСТХОЛДИНГ_14.05.2005_14-31_25.01.10_Ответ на Запрос по Боулингу_Авиационная 79_24 01 10_ОН_052_10_Бандурка_Серпухов_квартира_Расчет_28.06.10_посл" xfId="5599"/>
    <cellStyle name="_на 01.01.2005_доходный_ОАО НУТРИНВЕСТХОЛДИНГ_14.05.2005_14-31_25.01.10_Ответ на Запрос по Боулингу_Авиационная 79_24 01 10_ОН_060_ДП_Расчет_Сидоров_09.07.10_посл" xfId="5600"/>
    <cellStyle name="_на 01.01.2005_доходный_ОАО НУТРИНВЕСТХОЛДИНГ_14.05.2005_14-31_25.01.10_Ответ на Запрос по Боулингу_Авиационная 79_24 01 10_Регрессионный анализ" xfId="5601"/>
    <cellStyle name="_на 01.01.2005_доходный_ОАО НУТРИНВЕСТХОЛДИНГ_14.05.2005_14-31_Корректировки" xfId="5602"/>
    <cellStyle name="_на 01.01.2005_доходный_ОАО НУТРИНВЕСТХОЛДИНГ_14.05.2005_14-31_Корректировки_ОН_033_10_Юж металл_Ростов Дон_кварт_Расчет_11.08.10" xfId="5603"/>
    <cellStyle name="_на 01.01.2005_доходный_ОАО НУТРИНВЕСТХОЛДИНГ_14.05.2005_14-31_Корректировки_ОН_033_10_Юж металл_Ростов Дон_кварт_Расчет_15.10.10" xfId="5604"/>
    <cellStyle name="_на 01.01.2005_доходный_ОАО НУТРИНВЕСТХОЛДИНГ_14.05.2005_14-31_Корректировки_ОН_033_10_Юж металл_Ростов Дон_кварт_Расчет_23.08.10" xfId="5605"/>
    <cellStyle name="_на 01.01.2005_доходный_ОАО НУТРИНВЕСТХОЛДИНГ_14.05.2005_14-31_ОМ_031_Авто_Расчет_23.07.10_последний" xfId="5606"/>
    <cellStyle name="_на 01.01.2005_доходный_ОАО НУТРИНВЕСТХОЛДИНГ_14.05.2005_14-31_ОН_033_10_Юж металл_Ростов Дон_кварт_Расчет_19.10.10_посл" xfId="5607"/>
    <cellStyle name="_на 01.01.2005_доходный_ОАО НУТРИНВЕСТХОЛДИНГ_14.05.2005_14-31_ОН_060_ДП_Расчет_Сидоров_09.07.10_посл" xfId="5608"/>
    <cellStyle name="_на 01.01.2005_доходный_ОАО НУТРИНВЕСТХОЛДИНГ_14.05.2005_14-31_Расчеты ЖДК" xfId="5609"/>
    <cellStyle name="_на 01.01.2005_доходный_ОАО НУТРИНВЕСТХОЛДИНГ_14.05.2005_14-31_Расчеты Ла-Манш" xfId="5610"/>
    <cellStyle name="_на 01.01.2005_доходный_ОАО НУТРИНВЕСТХОЛДИНГ_14.05.2005_14-31_Регрессионный анализ" xfId="5611"/>
    <cellStyle name="_на 01.01.2005_доходный_ОАО НУТРИНВЕСТХОЛДИНГ_14.05.2005_14-31_Регрессионный анализ_ОН_033_10_Юж металл_Ростов Дон_кварт_Расчет_11.08.10" xfId="5612"/>
    <cellStyle name="_на 01.01.2005_доходный_ОАО НУТРИНВЕСТХОЛДИНГ_14.05.2005_14-31_Регрессионный анализ_ОН_033_10_Юж металл_Ростов Дон_кварт_Расчет_15.10.10" xfId="5613"/>
    <cellStyle name="_на 01.01.2005_доходный_ОАО НУТРИНВЕСТХОЛДИНГ_14.05.2005_14-31_Регрессионный анализ_ОН_033_10_Юж металл_Ростов Дон_кварт_Расчет_23.08.10" xfId="5614"/>
    <cellStyle name="_на 01.01.2005_доходный_ОАО НУТРИНВЕСТХОЛДИНГ_14.05.2005_14-31_Согласование_Расчеты" xfId="5615"/>
    <cellStyle name="_на 14.05.2005 ОАО НУТРИНВЕСТХОЛДИНГ - СП" xfId="5616"/>
    <cellStyle name="_на 14.05.2005 ОАО НУТРИНВЕСТХОЛДИНГ - СП_25.01.10_Ответ на Запрос по Боулингу_Авиационная 79_24 01 10" xfId="5617"/>
    <cellStyle name="_на 14.05.2005 ОАО НУТРИНВЕСТХОЛДИНГ - СП_25.01.10_Ответ на Запрос по Боулингу_Авиационная 79_24 01 10_Кварт_ПанфиловаД.3-кв.148-расчеты" xfId="5618"/>
    <cellStyle name="_на 14.05.2005 ОАО НУТРИНВЕСТХОЛДИНГ - СП_25.01.10_Ответ на Запрос по Боулингу_Авиационная 79_24 01 10_Корректировки" xfId="5619"/>
    <cellStyle name="_на 14.05.2005 ОАО НУТРИНВЕСТХОЛДИНГ - СП_25.01.10_Ответ на Запрос по Боулингу_Авиационная 79_24 01 10_ОМ_031_Авто_Расчет_21.07.10" xfId="5620"/>
    <cellStyle name="_на 14.05.2005 ОАО НУТРИНВЕСТХОЛДИНГ - СП_25.01.10_Ответ на Запрос по Боулингу_Авиационная 79_24 01 10_ОМ_031_Авто_Расчет_21.07.10=12.50" xfId="5621"/>
    <cellStyle name="_на 14.05.2005 ОАО НУТРИНВЕСТХОЛДИНГ - СП_25.01.10_Ответ на Запрос по Боулингу_Авиационная 79_24 01 10_ОН_033_10_Юж металл_Ростов Дон_кварт_Расчет_10.08.10" xfId="5622"/>
    <cellStyle name="_на 14.05.2005 ОАО НУТРИНВЕСТХОЛДИНГ - СП_25.01.10_Ответ на Запрос по Боулингу_Авиационная 79_24 01 10_ОН_033_10_Юж металл_Ростов Дон_кварт_Расчет_11.08.10" xfId="5623"/>
    <cellStyle name="_на 14.05.2005 ОАО НУТРИНВЕСТХОЛДИНГ - СП_25.01.10_Ответ на Запрос по Боулингу_Авиационная 79_24 01 10_ОН_033_10_Юж металл_Ростов Дон_кварт_Расчет_15.10.10" xfId="5624"/>
    <cellStyle name="_на 14.05.2005 ОАО НУТРИНВЕСТХОЛДИНГ - СП_25.01.10_Ответ на Запрос по Боулингу_Авиационная 79_24 01 10_ОН_033_10_Юж металл_Ростов Дон_кварт_Расчет_23.08.10" xfId="5625"/>
    <cellStyle name="_на 14.05.2005 ОАО НУТРИНВЕСТХОЛДИНГ - СП_25.01.10_Ответ на Запрос по Боулингу_Авиационная 79_24 01 10_ОН_033_10_Юж металл_Ростов Дон_квартиры_Расчет_01.07.10" xfId="5626"/>
    <cellStyle name="_на 14.05.2005 ОАО НУТРИНВЕСТХОЛДИНГ - СП_25.01.10_Ответ на Запрос по Боулингу_Авиационная 79_24 01 10_ОН_033_10_Юж металл_Ростов Дон_квартиры_Расчет_01.07.10_последн" xfId="5627"/>
    <cellStyle name="_на 14.05.2005 ОАО НУТРИНВЕСТХОЛДИНГ - СП_25.01.10_Ответ на Запрос по Боулингу_Авиационная 79_24 01 10_ОН_033_10_Юж металл_Ростов Дон_квартиры_Расчет_01.07.10=12.30" xfId="5628"/>
    <cellStyle name="_на 14.05.2005 ОАО НУТРИНВЕСТХОЛДИНГ - СП_25.01.10_Ответ на Запрос по Боулингу_Авиационная 79_24 01 10_ОН_033_10_Юж металл_Ростов Дон_квартиры_Расчет_29.06.10" xfId="5629"/>
    <cellStyle name="_на 14.05.2005 ОАО НУТРИНВЕСТХОЛДИНГ - СП_25.01.10_Ответ на Запрос по Боулингу_Авиационная 79_24 01 10_ОН_037_10_Лобанова_Кварт_Мск_Расчет_13.05.10" xfId="5630"/>
    <cellStyle name="_на 14.05.2005 ОАО НУТРИНВЕСТХОЛДИНГ - СП_25.01.10_Ответ на Запрос по Боулингу_Авиационная 79_24 01 10_ОН_038_10_Кварт_Токарева_Мск_Расчет_17.05.10" xfId="5631"/>
    <cellStyle name="_на 14.05.2005 ОАО НУТРИНВЕСТХОЛДИНГ - СП_25.01.10_Ответ на Запрос по Боулингу_Авиационная 79_24 01 10_ОН_052_10_Бандурка_Серпухов_квартира_Расчет_28.06.10_посл" xfId="5632"/>
    <cellStyle name="_на 14.05.2005 ОАО НУТРИНВЕСТХОЛДИНГ - СП_25.01.10_Ответ на Запрос по Боулингу_Авиационная 79_24 01 10_ОН_060_ДП_Расчет_Сидоров_09.07.10_посл" xfId="5633"/>
    <cellStyle name="_на 14.05.2005 ОАО НУТРИНВЕСТХОЛДИНГ - СП_25.01.10_Ответ на Запрос по Боулингу_Авиационная 79_24 01 10_Регрессионный анализ" xfId="5634"/>
    <cellStyle name="_на 14.05.2005 ОАО НУТРИНВЕСТХОЛДИНГ - СП_Корректировки" xfId="5635"/>
    <cellStyle name="_на 14.05.2005 ОАО НУТРИНВЕСТХОЛДИНГ - СП_Корректировки_ОН_033_10_Юж металл_Ростов Дон_кварт_Расчет_11.08.10" xfId="5636"/>
    <cellStyle name="_на 14.05.2005 ОАО НУТРИНВЕСТХОЛДИНГ - СП_Корректировки_ОН_033_10_Юж металл_Ростов Дон_кварт_Расчет_15.10.10" xfId="5637"/>
    <cellStyle name="_на 14.05.2005 ОАО НУТРИНВЕСТХОЛДИНГ - СП_Корректировки_ОН_033_10_Юж металл_Ростов Дон_кварт_Расчет_23.08.10" xfId="5638"/>
    <cellStyle name="_на 14.05.2005 ОАО НУТРИНВЕСТХОЛДИНГ - СП_ОМ_031_Авто_Расчет_23.07.10_последний" xfId="5639"/>
    <cellStyle name="_на 14.05.2005 ОАО НУТРИНВЕСТХОЛДИНГ - СП_ОН_033_10_Юж металл_Ростов Дон_кварт_Расчет_19.10.10_посл" xfId="5640"/>
    <cellStyle name="_на 14.05.2005 ОАО НУТРИНВЕСТХОЛДИНГ - СП_ОН_060_ДП_Расчет_Сидоров_09.07.10_посл" xfId="5641"/>
    <cellStyle name="_на 14.05.2005 ОАО НУТРИНВЕСТХОЛДИНГ - СП_Расчеты ЖДК" xfId="5642"/>
    <cellStyle name="_на 14.05.2005 ОАО НУТРИНВЕСТХОЛДИНГ - СП_Расчеты Ла-Манш" xfId="5643"/>
    <cellStyle name="_на 14.05.2005 ОАО НУТРИНВЕСТХОЛДИНГ - СП_Регрессионный анализ" xfId="5644"/>
    <cellStyle name="_на 14.05.2005 ОАО НУТРИНВЕСТХОЛДИНГ - СП_Регрессионный анализ_ОН_033_10_Юж металл_Ростов Дон_кварт_Расчет_11.08.10" xfId="5645"/>
    <cellStyle name="_на 14.05.2005 ОАО НУТРИНВЕСТХОЛДИНГ - СП_Регрессионный анализ_ОН_033_10_Юж металл_Ростов Дон_кварт_Расчет_15.10.10" xfId="5646"/>
    <cellStyle name="_на 14.05.2005 ОАО НУТРИНВЕСТХОЛДИНГ - СП_Регрессионный анализ_ОН_033_10_Юж металл_Ростов Дон_кварт_Расчет_23.08.10" xfId="5647"/>
    <cellStyle name="_на 14.05.2005 ОАО НУТРИНВЕСТХОЛДИНГ - СП_Согласование_Расчеты" xfId="5648"/>
    <cellStyle name="_Налоги" xfId="5649"/>
    <cellStyle name="_НВР МКД" xfId="125"/>
    <cellStyle name="_НВР МКД 2" xfId="4833"/>
    <cellStyle name="_НДСИНВЕСТ_КУИК" xfId="2822"/>
    <cellStyle name="_Недвижка_судостроительный" xfId="5650"/>
    <cellStyle name="_Недвижка_судостроительный_5-443_Рязань_земля" xfId="5651"/>
    <cellStyle name="_Недвижка_судостроительный_5-540_земля" xfId="5652"/>
    <cellStyle name="_нер-фонд.01.11.-3цех" xfId="5653"/>
    <cellStyle name="_нер-фонд-01.05-3" xfId="5654"/>
    <cellStyle name="_нер-фонд3-1.03.05" xfId="5655"/>
    <cellStyle name="_нер-фонд3-1.06.05" xfId="5656"/>
    <cellStyle name="_нер-фонд3-1.07.05" xfId="5657"/>
    <cellStyle name="_НКМК" xfId="8993"/>
    <cellStyle name="_НКМК 14 04 2006 (корр 2006 на суммы 2005) final" xfId="8994"/>
    <cellStyle name="_НКМК 14 04 2006 (корр 2006 на суммы 2005) final_пояснения" xfId="8995"/>
    <cellStyle name="_НКМК БФ- ПС 2007(сталь 3 мес  ДП5)" xfId="8996"/>
    <cellStyle name="_НКМК БФ- ПС 2007(сталь 3 мес, ДП5+ДП4)" xfId="8997"/>
    <cellStyle name="_НКМК БФ- ПС 2007(сталь 9 мес)" xfId="8998"/>
    <cellStyle name="_НКМК бюджет КВ 2006 кв разбивка (17.01.2006)" xfId="8999"/>
    <cellStyle name="_НКМК бюджет КВ 2006 кв разбивка (17.01.2006)_пояснения" xfId="9000"/>
    <cellStyle name="_НКМК бюджет КВ 2006 квартал разбивка" xfId="9001"/>
    <cellStyle name="_НКМК бюджет КВ 2006 квартал разбивка_пояснения" xfId="9002"/>
    <cellStyle name="_НКМК для БК по корр 2006" xfId="9003"/>
    <cellStyle name="_НКМК для БК по корр 2006_пояснения" xfId="9004"/>
    <cellStyle name="_НКМК отчет за апрель (2006.03.27) план ЕХ2" xfId="9005"/>
    <cellStyle name="_НКМК отчет за декабрь (2006.01.30) факт ЕХ ФУ" xfId="9006"/>
    <cellStyle name="_НКМК отчет за декабрь'06 (2006.11.27) план" xfId="9007"/>
    <cellStyle name="_НКМК отчет за ноябрь'06 (2006.11.03) план" xfId="9008"/>
    <cellStyle name="_НКМК отчет за ноябрь'06 (2006.11.03) план для Сар" xfId="9009"/>
    <cellStyle name="_НКМК отчет за октябрь'06 (2006.09.21) план" xfId="9010"/>
    <cellStyle name="_НКМК отчет за октябрь'06 (2006.09.25)осв" xfId="9011"/>
    <cellStyle name="_НКМК отчет за февраль'07 (2007 01 24) план ЕХ (3)" xfId="9012"/>
    <cellStyle name="_НКМК отчет по осв-ю квартальный " xfId="9013"/>
    <cellStyle name="_НКМК отчет по осв-ю квартальный _MCR v2_rus_ОАО Суха Балка" xfId="9014"/>
    <cellStyle name="_НКМК отчет по осв-ю квартальный _Презентация budget form 2008 оконч 12 05" xfId="9015"/>
    <cellStyle name="_НКМК план на I кв'07 (2007.02.02) и разбивка года по кварталам" xfId="9016"/>
    <cellStyle name="_НКМК план на февр март'07 (2007 01 12)ЕХ (2)" xfId="9017"/>
    <cellStyle name="_НКМК план на февр март'07 (2007 01 12)ЕХ (3)" xfId="9018"/>
    <cellStyle name="_НКМК_Сарех_план января'07 (2007 12 19)ЕХ" xfId="9019"/>
    <cellStyle name="_НКМК_Сарех_прогноз август'07 (2007.07.11)" xfId="9020"/>
    <cellStyle name="_НКМК_Сарех_прогноз декабрь'07 (2007.11.16)ЕХ" xfId="9021"/>
    <cellStyle name="_НКМК_Сарех_прогноз октябрь'07 (2007.09.18)ЕХ" xfId="9022"/>
    <cellStyle name="_НКМК_Сарех_прогноз сентябрь'07 (2007.08.18)ЕХ" xfId="9023"/>
    <cellStyle name="_НКМК_Сарех_прогноз_ноябрь_2007" xfId="9024"/>
    <cellStyle name="_НКМК04" xfId="9025"/>
    <cellStyle name="_Норм материалы_декабрь 17 11 " xfId="9026"/>
    <cellStyle name="_Нормативные сроки службы" xfId="2823"/>
    <cellStyle name="_Нормы расхода сырья и материалов(27.09)" xfId="9027"/>
    <cellStyle name="_Нормы_НТМК(с расш по прир.газу)" xfId="9028"/>
    <cellStyle name="_Нормы_НТМК_1 кв.2008" xfId="9029"/>
    <cellStyle name="_НПО Сатурн_ЕБО" xfId="5658"/>
    <cellStyle name="_НПО Сатурн_ЕБО_25.01.10_Ответ на Запрос по Боулингу_Авиационная 79_24 01 10" xfId="5659"/>
    <cellStyle name="_НПО Сатурн_ЕБО_25.01.10_Ответ на Запрос по Боулингу_Авиационная 79_24 01 10_Кварт_ПанфиловаД.3-кв.148-расчеты" xfId="5660"/>
    <cellStyle name="_НПО Сатурн_ЕБО_25.01.10_Ответ на Запрос по Боулингу_Авиационная 79_24 01 10_Корректировки" xfId="5661"/>
    <cellStyle name="_НПО Сатурн_ЕБО_25.01.10_Ответ на Запрос по Боулингу_Авиационная 79_24 01 10_ОМ_031_Авто_Расчет_21.07.10" xfId="5662"/>
    <cellStyle name="_НПО Сатурн_ЕБО_25.01.10_Ответ на Запрос по Боулингу_Авиационная 79_24 01 10_ОМ_031_Авто_Расчет_21.07.10=12.50" xfId="5663"/>
    <cellStyle name="_НПО Сатурн_ЕБО_25.01.10_Ответ на Запрос по Боулингу_Авиационная 79_24 01 10_ОН_033_10_Юж металл_Ростов Дон_кварт_Расчет_10.08.10" xfId="5664"/>
    <cellStyle name="_НПО Сатурн_ЕБО_25.01.10_Ответ на Запрос по Боулингу_Авиационная 79_24 01 10_ОН_033_10_Юж металл_Ростов Дон_кварт_Расчет_11.08.10" xfId="5665"/>
    <cellStyle name="_НПО Сатурн_ЕБО_25.01.10_Ответ на Запрос по Боулингу_Авиационная 79_24 01 10_ОН_033_10_Юж металл_Ростов Дон_кварт_Расчет_15.10.10" xfId="5666"/>
    <cellStyle name="_НПО Сатурн_ЕБО_25.01.10_Ответ на Запрос по Боулингу_Авиационная 79_24 01 10_ОН_033_10_Юж металл_Ростов Дон_кварт_Расчет_23.08.10" xfId="5667"/>
    <cellStyle name="_НПО Сатурн_ЕБО_25.01.10_Ответ на Запрос по Боулингу_Авиационная 79_24 01 10_ОН_033_10_Юж металл_Ростов Дон_квартиры_Расчет_01.07.10" xfId="5668"/>
    <cellStyle name="_НПО Сатурн_ЕБО_25.01.10_Ответ на Запрос по Боулингу_Авиационная 79_24 01 10_ОН_033_10_Юж металл_Ростов Дон_квартиры_Расчет_01.07.10_последн" xfId="5669"/>
    <cellStyle name="_НПО Сатурн_ЕБО_25.01.10_Ответ на Запрос по Боулингу_Авиационная 79_24 01 10_ОН_033_10_Юж металл_Ростов Дон_квартиры_Расчет_01.07.10=12.30" xfId="5670"/>
    <cellStyle name="_НПО Сатурн_ЕБО_25.01.10_Ответ на Запрос по Боулингу_Авиационная 79_24 01 10_ОН_033_10_Юж металл_Ростов Дон_квартиры_Расчет_29.06.10" xfId="5671"/>
    <cellStyle name="_НПО Сатурн_ЕБО_25.01.10_Ответ на Запрос по Боулингу_Авиационная 79_24 01 10_ОН_037_10_Лобанова_Кварт_Мск_Расчет_13.05.10" xfId="5672"/>
    <cellStyle name="_НПО Сатурн_ЕБО_25.01.10_Ответ на Запрос по Боулингу_Авиационная 79_24 01 10_ОН_038_10_Кварт_Токарева_Мск_Расчет_17.05.10" xfId="5673"/>
    <cellStyle name="_НПО Сатурн_ЕБО_25.01.10_Ответ на Запрос по Боулингу_Авиационная 79_24 01 10_ОН_052_10_Бандурка_Серпухов_квартира_Расчет_28.06.10_посл" xfId="5674"/>
    <cellStyle name="_НПО Сатурн_ЕБО_25.01.10_Ответ на Запрос по Боулингу_Авиационная 79_24 01 10_ОН_060_ДП_Расчет_Сидоров_09.07.10_посл" xfId="5675"/>
    <cellStyle name="_НПО Сатурн_ЕБО_25.01.10_Ответ на Запрос по Боулингу_Авиационная 79_24 01 10_Регрессионный анализ" xfId="5676"/>
    <cellStyle name="_НПО Сатурн_ЕБО_Корректировки" xfId="5677"/>
    <cellStyle name="_НПО Сатурн_ЕБО_Корректировки_ОН_033_10_Юж металл_Ростов Дон_кварт_Расчет_11.08.10" xfId="5678"/>
    <cellStyle name="_НПО Сатурн_ЕБО_Корректировки_ОН_033_10_Юж металл_Ростов Дон_кварт_Расчет_15.10.10" xfId="5679"/>
    <cellStyle name="_НПО Сатурн_ЕБО_Корректировки_ОН_033_10_Юж металл_Ростов Дон_кварт_Расчет_23.08.10" xfId="5680"/>
    <cellStyle name="_НПО Сатурн_ЕБО_ОМ_031_Авто_Расчет_23.07.10_последний" xfId="5681"/>
    <cellStyle name="_НПО Сатурн_ЕБО_ОН_033_10_Юж металл_Ростов Дон_кварт_Расчет_19.10.10_посл" xfId="5682"/>
    <cellStyle name="_НПО Сатурн_ЕБО_ОН_060_ДП_Расчет_Сидоров_09.07.10_посл" xfId="5683"/>
    <cellStyle name="_НПО Сатурн_ЕБО_Расчеты ЖДК" xfId="5684"/>
    <cellStyle name="_НПО Сатурн_ЕБО_Расчеты Ла-Манш" xfId="5685"/>
    <cellStyle name="_НПО Сатурн_ЕБО_Регрессионный анализ" xfId="5686"/>
    <cellStyle name="_НПО Сатурн_ЕБО_Регрессионный анализ_ОН_033_10_Юж металл_Ростов Дон_кварт_Расчет_11.08.10" xfId="5687"/>
    <cellStyle name="_НПО Сатурн_ЕБО_Регрессионный анализ_ОН_033_10_Юж металл_Ростов Дон_кварт_Расчет_15.10.10" xfId="5688"/>
    <cellStyle name="_НПО Сатурн_ЕБО_Регрессионный анализ_ОН_033_10_Юж металл_Ростов Дон_кварт_Расчет_23.08.10" xfId="5689"/>
    <cellStyle name="_НПО Сатурн_ЕБО_Согласование_Расчеты" xfId="5690"/>
    <cellStyle name="_НТМК" xfId="9030"/>
    <cellStyle name="_НТМК - июнь - ПРМ пакет_31.05." xfId="9031"/>
    <cellStyle name="_НТМК - июнь - ПРМ пакет_31.05._Cash_BS 4 мес" xfId="9032"/>
    <cellStyle name="_НТМК - июнь - ПРМ пакет_31.05._Cash_BS 4 мес (3)" xfId="9033"/>
    <cellStyle name="_НТМК - июнь - ПРМ пакет_31.05._Бюджет факт  4 мес  2008 (Д К)" xfId="9034"/>
    <cellStyle name="_НТМК - июнь - ПРМ пакет_31.05._Бюджет факт  май ПО" xfId="9035"/>
    <cellStyle name="_НТМК - июнь - ПРМ пакет_31.05._Книга2 (30)" xfId="9036"/>
    <cellStyle name="_НТМК - июнь - ПРМ пакет_31.05._Презентация Суха Балка_1пг2008" xfId="9037"/>
    <cellStyle name="_НТМК - июнь - ПРМ пакет_31.05._ф.1 - АВГУСТ" xfId="9038"/>
    <cellStyle name="_НТМК - МАЙ - ПРМ пакет (23 04 07)" xfId="9039"/>
    <cellStyle name="_НТМК - МАЙ - ПРМ пакет (23 04 07)_Cash_BS 4 мес" xfId="9040"/>
    <cellStyle name="_НТМК - МАЙ - ПРМ пакет (23 04 07)_Cash_BS 4 мес (3)" xfId="9041"/>
    <cellStyle name="_НТМК - МАЙ - ПРМ пакет (23 04 07)_Бюджет факт  4 мес  2008 (Д К)" xfId="9042"/>
    <cellStyle name="_НТМК - МАЙ - ПРМ пакет (23 04 07)_Бюджет факт  май ПО" xfId="9043"/>
    <cellStyle name="_НТМК - МАЙ - ПРМ пакет (23 04 07)_Книга2 (30)" xfId="9044"/>
    <cellStyle name="_НТМК - МАЙ - ПРМ пакет (23 04 07)_Презентация Суха Балка_1пг2008" xfId="9045"/>
    <cellStyle name="_НТМК - МАЙ - ПРМ пакет (23 04 07)_ф.1 - АВГУСТ" xfId="9046"/>
    <cellStyle name="_НТМК - МАЙ - ПРМ пакет_23.04.07" xfId="9047"/>
    <cellStyle name="_НТМК - МАЙ - ПРМ пакет_23.04.07_Cash_BS 4 мес" xfId="9048"/>
    <cellStyle name="_НТМК - МАЙ - ПРМ пакет_23.04.07_Cash_BS 4 мес (3)" xfId="9049"/>
    <cellStyle name="_НТМК - МАЙ - ПРМ пакет_23.04.07_Бюджет факт  4 мес  2008 (Д К)" xfId="9050"/>
    <cellStyle name="_НТМК - МАЙ - ПРМ пакет_23.04.07_Бюджет факт  май ПО" xfId="9051"/>
    <cellStyle name="_НТМК - МАЙ - ПРМ пакет_23.04.07_Книга2 (30)" xfId="9052"/>
    <cellStyle name="_НТМК - МАЙ - ПРМ пакет_23.04.07_Презентация Суха Балка_1пг2008" xfId="9053"/>
    <cellStyle name="_НТМК - МАЙ - ПРМ пакет_23.04.07_ф.1 - АВГУСТ" xfId="9054"/>
    <cellStyle name="_НТМК - план - ЯНВАРЬ (17 12 08) без МЦ и ОЦ (1)" xfId="9055"/>
    <cellStyle name="_НТМК - Текущий план - ПРМ пакет - ДЕКАБРЬ (15 12 08) прогноз" xfId="9056"/>
    <cellStyle name="_НТМК БФ - План сбыта на 2007г(25.09)." xfId="9057"/>
    <cellStyle name="_НТМК05" xfId="9058"/>
    <cellStyle name="_Ну теперь уже скинула" xfId="5691"/>
    <cellStyle name="_Ну теперь уже скинула_25.01.10_Ответ на Запрос по Боулингу_Авиационная 79_24 01 10" xfId="5692"/>
    <cellStyle name="_Ну теперь уже скинула_25.01.10_Ответ на Запрос по Боулингу_Авиационная 79_24 01 10_Кварт_ПанфиловаД.3-кв.148-расчеты" xfId="5693"/>
    <cellStyle name="_Ну теперь уже скинула_25.01.10_Ответ на Запрос по Боулингу_Авиационная 79_24 01 10_Корректировки" xfId="5694"/>
    <cellStyle name="_Ну теперь уже скинула_25.01.10_Ответ на Запрос по Боулингу_Авиационная 79_24 01 10_ОМ_031_Авто_Расчет_21.07.10" xfId="5695"/>
    <cellStyle name="_Ну теперь уже скинула_25.01.10_Ответ на Запрос по Боулингу_Авиационная 79_24 01 10_ОМ_031_Авто_Расчет_21.07.10=12.50" xfId="5696"/>
    <cellStyle name="_Ну теперь уже скинула_25.01.10_Ответ на Запрос по Боулингу_Авиационная 79_24 01 10_ОН_033_10_Юж металл_Ростов Дон_кварт_Расчет_10.08.10" xfId="5697"/>
    <cellStyle name="_Ну теперь уже скинула_25.01.10_Ответ на Запрос по Боулингу_Авиационная 79_24 01 10_ОН_033_10_Юж металл_Ростов Дон_кварт_Расчет_11.08.10" xfId="5698"/>
    <cellStyle name="_Ну теперь уже скинула_25.01.10_Ответ на Запрос по Боулингу_Авиационная 79_24 01 10_ОН_033_10_Юж металл_Ростов Дон_кварт_Расчет_15.10.10" xfId="5699"/>
    <cellStyle name="_Ну теперь уже скинула_25.01.10_Ответ на Запрос по Боулингу_Авиационная 79_24 01 10_ОН_033_10_Юж металл_Ростов Дон_кварт_Расчет_23.08.10" xfId="5700"/>
    <cellStyle name="_Ну теперь уже скинула_25.01.10_Ответ на Запрос по Боулингу_Авиационная 79_24 01 10_ОН_033_10_Юж металл_Ростов Дон_квартиры_Расчет_01.07.10" xfId="5701"/>
    <cellStyle name="_Ну теперь уже скинула_25.01.10_Ответ на Запрос по Боулингу_Авиационная 79_24 01 10_ОН_033_10_Юж металл_Ростов Дон_квартиры_Расчет_01.07.10_последн" xfId="5702"/>
    <cellStyle name="_Ну теперь уже скинула_25.01.10_Ответ на Запрос по Боулингу_Авиационная 79_24 01 10_ОН_033_10_Юж металл_Ростов Дон_квартиры_Расчет_01.07.10=12.30" xfId="5703"/>
    <cellStyle name="_Ну теперь уже скинула_25.01.10_Ответ на Запрос по Боулингу_Авиационная 79_24 01 10_ОН_033_10_Юж металл_Ростов Дон_квартиры_Расчет_29.06.10" xfId="5704"/>
    <cellStyle name="_Ну теперь уже скинула_25.01.10_Ответ на Запрос по Боулингу_Авиационная 79_24 01 10_ОН_037_10_Лобанова_Кварт_Мск_Расчет_13.05.10" xfId="5705"/>
    <cellStyle name="_Ну теперь уже скинула_25.01.10_Ответ на Запрос по Боулингу_Авиационная 79_24 01 10_ОН_038_10_Кварт_Токарева_Мск_Расчет_17.05.10" xfId="5706"/>
    <cellStyle name="_Ну теперь уже скинула_25.01.10_Ответ на Запрос по Боулингу_Авиационная 79_24 01 10_ОН_052_10_Бандурка_Серпухов_квартира_Расчет_28.06.10_посл" xfId="5707"/>
    <cellStyle name="_Ну теперь уже скинула_25.01.10_Ответ на Запрос по Боулингу_Авиационная 79_24 01 10_ОН_060_ДП_Расчет_Сидоров_09.07.10_посл" xfId="5708"/>
    <cellStyle name="_Ну теперь уже скинула_25.01.10_Ответ на Запрос по Боулингу_Авиационная 79_24 01 10_Регрессионный анализ" xfId="5709"/>
    <cellStyle name="_Ну теперь уже скинула_Корректировки" xfId="5710"/>
    <cellStyle name="_Ну теперь уже скинула_Корректировки_ОН_033_10_Юж металл_Ростов Дон_кварт_Расчет_11.08.10" xfId="5711"/>
    <cellStyle name="_Ну теперь уже скинула_Корректировки_ОН_033_10_Юж металл_Ростов Дон_кварт_Расчет_15.10.10" xfId="5712"/>
    <cellStyle name="_Ну теперь уже скинула_Корректировки_ОН_033_10_Юж металл_Ростов Дон_кварт_Расчет_23.08.10" xfId="5713"/>
    <cellStyle name="_Ну теперь уже скинула_ОМ_031_Авто_Расчет_23.07.10_последний" xfId="5714"/>
    <cellStyle name="_Ну теперь уже скинула_ОН_033_10_Юж металл_Ростов Дон_кварт_Расчет_19.10.10_посл" xfId="5715"/>
    <cellStyle name="_Ну теперь уже скинула_ОН_060_ДП_Расчет_Сидоров_09.07.10_посл" xfId="5716"/>
    <cellStyle name="_Ну теперь уже скинула_Расчеты ЖДК" xfId="5717"/>
    <cellStyle name="_Ну теперь уже скинула_Расчеты Ла-Манш" xfId="5718"/>
    <cellStyle name="_Ну теперь уже скинула_Регрессионный анализ" xfId="5719"/>
    <cellStyle name="_Ну теперь уже скинула_Регрессионный анализ_ОН_033_10_Юж металл_Ростов Дон_кварт_Расчет_11.08.10" xfId="5720"/>
    <cellStyle name="_Ну теперь уже скинула_Регрессионный анализ_ОН_033_10_Юж металл_Ростов Дон_кварт_Расчет_15.10.10" xfId="5721"/>
    <cellStyle name="_Ну теперь уже скинула_Регрессионный анализ_ОН_033_10_Юж металл_Ростов Дон_кварт_Расчет_23.08.10" xfId="5722"/>
    <cellStyle name="_Ну теперь уже скинула_Согласование_Расчеты" xfId="5723"/>
    <cellStyle name="_ОАО ЗСМК на 01.02.2005___22.02.2005_10-17" xfId="5724"/>
    <cellStyle name="_ОАО ЗСМК на 01.02.2005___22.02.2005_10-17_25.01.10_Ответ на Запрос по Боулингу_Авиационная 79_24 01 10" xfId="5725"/>
    <cellStyle name="_ОАО ЗСМК на 01.02.2005___22.02.2005_10-17_25.01.10_Ответ на Запрос по Боулингу_Авиационная 79_24 01 10_Кварт_ПанфиловаД.3-кв.148-расчеты" xfId="5726"/>
    <cellStyle name="_ОАО ЗСМК на 01.02.2005___22.02.2005_10-17_25.01.10_Ответ на Запрос по Боулингу_Авиационная 79_24 01 10_Корректировки" xfId="5727"/>
    <cellStyle name="_ОАО ЗСМК на 01.02.2005___22.02.2005_10-17_25.01.10_Ответ на Запрос по Боулингу_Авиационная 79_24 01 10_ОМ_031_Авто_Расчет_21.07.10" xfId="5728"/>
    <cellStyle name="_ОАО ЗСМК на 01.02.2005___22.02.2005_10-17_25.01.10_Ответ на Запрос по Боулингу_Авиационная 79_24 01 10_ОМ_031_Авто_Расчет_21.07.10=12.50" xfId="5729"/>
    <cellStyle name="_ОАО ЗСМК на 01.02.2005___22.02.2005_10-17_25.01.10_Ответ на Запрос по Боулингу_Авиационная 79_24 01 10_ОН_033_10_Юж металл_Ростов Дон_кварт_Расчет_10.08.10" xfId="5730"/>
    <cellStyle name="_ОАО ЗСМК на 01.02.2005___22.02.2005_10-17_25.01.10_Ответ на Запрос по Боулингу_Авиационная 79_24 01 10_ОН_033_10_Юж металл_Ростов Дон_кварт_Расчет_11.08.10" xfId="5731"/>
    <cellStyle name="_ОАО ЗСМК на 01.02.2005___22.02.2005_10-17_25.01.10_Ответ на Запрос по Боулингу_Авиационная 79_24 01 10_ОН_033_10_Юж металл_Ростов Дон_кварт_Расчет_15.10.10" xfId="5732"/>
    <cellStyle name="_ОАО ЗСМК на 01.02.2005___22.02.2005_10-17_25.01.10_Ответ на Запрос по Боулингу_Авиационная 79_24 01 10_ОН_033_10_Юж металл_Ростов Дон_кварт_Расчет_23.08.10" xfId="5733"/>
    <cellStyle name="_ОАО ЗСМК на 01.02.2005___22.02.2005_10-17_25.01.10_Ответ на Запрос по Боулингу_Авиационная 79_24 01 10_ОН_033_10_Юж металл_Ростов Дон_квартиры_Расчет_01.07.10" xfId="5734"/>
    <cellStyle name="_ОАО ЗСМК на 01.02.2005___22.02.2005_10-17_25.01.10_Ответ на Запрос по Боулингу_Авиационная 79_24 01 10_ОН_033_10_Юж металл_Ростов Дон_квартиры_Расчет_01.07.10_последн" xfId="5735"/>
    <cellStyle name="_ОАО ЗСМК на 01.02.2005___22.02.2005_10-17_25.01.10_Ответ на Запрос по Боулингу_Авиационная 79_24 01 10_ОН_033_10_Юж металл_Ростов Дон_квартиры_Расчет_01.07.10=12.30" xfId="5736"/>
    <cellStyle name="_ОАО ЗСМК на 01.02.2005___22.02.2005_10-17_25.01.10_Ответ на Запрос по Боулингу_Авиационная 79_24 01 10_ОН_033_10_Юж металл_Ростов Дон_квартиры_Расчет_29.06.10" xfId="5737"/>
    <cellStyle name="_ОАО ЗСМК на 01.02.2005___22.02.2005_10-17_25.01.10_Ответ на Запрос по Боулингу_Авиационная 79_24 01 10_ОН_037_10_Лобанова_Кварт_Мск_Расчет_13.05.10" xfId="5738"/>
    <cellStyle name="_ОАО ЗСМК на 01.02.2005___22.02.2005_10-17_25.01.10_Ответ на Запрос по Боулингу_Авиационная 79_24 01 10_ОН_038_10_Кварт_Токарева_Мск_Расчет_17.05.10" xfId="5739"/>
    <cellStyle name="_ОАО ЗСМК на 01.02.2005___22.02.2005_10-17_25.01.10_Ответ на Запрос по Боулингу_Авиационная 79_24 01 10_ОН_052_10_Бандурка_Серпухов_квартира_Расчет_28.06.10_посл" xfId="5740"/>
    <cellStyle name="_ОАО ЗСМК на 01.02.2005___22.02.2005_10-17_25.01.10_Ответ на Запрос по Боулингу_Авиационная 79_24 01 10_ОН_060_ДП_Расчет_Сидоров_09.07.10_посл" xfId="5741"/>
    <cellStyle name="_ОАО ЗСМК на 01.02.2005___22.02.2005_10-17_25.01.10_Ответ на Запрос по Боулингу_Авиационная 79_24 01 10_Регрессионный анализ" xfId="5742"/>
    <cellStyle name="_ОАО ЗСМК на 01.02.2005___22.02.2005_10-17_Корректировки" xfId="5743"/>
    <cellStyle name="_ОАО ЗСМК на 01.02.2005___22.02.2005_10-17_Корректировки_ОН_033_10_Юж металл_Ростов Дон_кварт_Расчет_11.08.10" xfId="5744"/>
    <cellStyle name="_ОАО ЗСМК на 01.02.2005___22.02.2005_10-17_Корректировки_ОН_033_10_Юж металл_Ростов Дон_кварт_Расчет_15.10.10" xfId="5745"/>
    <cellStyle name="_ОАО ЗСМК на 01.02.2005___22.02.2005_10-17_Корректировки_ОН_033_10_Юж металл_Ростов Дон_кварт_Расчет_23.08.10" xfId="5746"/>
    <cellStyle name="_ОАО ЗСМК на 01.02.2005___22.02.2005_10-17_ОМ_031_Авто_Расчет_23.07.10_последний" xfId="5747"/>
    <cellStyle name="_ОАО ЗСМК на 01.02.2005___22.02.2005_10-17_ОН_033_10_Юж металл_Ростов Дон_кварт_Расчет_19.10.10_посл" xfId="5748"/>
    <cellStyle name="_ОАО ЗСМК на 01.02.2005___22.02.2005_10-17_ОН_060_ДП_Расчет_Сидоров_09.07.10_посл" xfId="5749"/>
    <cellStyle name="_ОАО ЗСМК на 01.02.2005___22.02.2005_10-17_Расчеты ЖДК" xfId="5750"/>
    <cellStyle name="_ОАО ЗСМК на 01.02.2005___22.02.2005_10-17_Расчеты Ла-Манш" xfId="5751"/>
    <cellStyle name="_ОАО ЗСМК на 01.02.2005___22.02.2005_10-17_Регрессионный анализ" xfId="5752"/>
    <cellStyle name="_ОАО ЗСМК на 01.02.2005___22.02.2005_10-17_Регрессионный анализ_ОН_033_10_Юж металл_Ростов Дон_кварт_Расчет_11.08.10" xfId="5753"/>
    <cellStyle name="_ОАО ЗСМК на 01.02.2005___22.02.2005_10-17_Регрессионный анализ_ОН_033_10_Юж металл_Ростов Дон_кварт_Расчет_15.10.10" xfId="5754"/>
    <cellStyle name="_ОАО ЗСМК на 01.02.2005___22.02.2005_10-17_Регрессионный анализ_ОН_033_10_Юж металл_Ростов Дон_кварт_Расчет_23.08.10" xfId="5755"/>
    <cellStyle name="_ОАО ЗСМК на 01.02.2005___22.02.2005_10-17_Согласование_Расчеты" xfId="5756"/>
    <cellStyle name="_ОАО НМТП" xfId="5757"/>
    <cellStyle name="_ОАО НМТП_25.01.10_Ответ на Запрос по Боулингу_Авиационная 79_24 01 10" xfId="5758"/>
    <cellStyle name="_ОАО НМТП_25.01.10_Ответ на Запрос по Боулингу_Авиационная 79_24 01 10_Кварт_ПанфиловаД.3-кв.148-расчеты" xfId="5759"/>
    <cellStyle name="_ОАО НМТП_25.01.10_Ответ на Запрос по Боулингу_Авиационная 79_24 01 10_Корректировки" xfId="5760"/>
    <cellStyle name="_ОАО НМТП_25.01.10_Ответ на Запрос по Боулингу_Авиационная 79_24 01 10_ОМ_031_Авто_Расчет_21.07.10" xfId="5761"/>
    <cellStyle name="_ОАО НМТП_25.01.10_Ответ на Запрос по Боулингу_Авиационная 79_24 01 10_ОМ_031_Авто_Расчет_21.07.10=12.50" xfId="5762"/>
    <cellStyle name="_ОАО НМТП_25.01.10_Ответ на Запрос по Боулингу_Авиационная 79_24 01 10_ОН_033_10_Юж металл_Ростов Дон_кварт_Расчет_10.08.10" xfId="5763"/>
    <cellStyle name="_ОАО НМТП_25.01.10_Ответ на Запрос по Боулингу_Авиационная 79_24 01 10_ОН_033_10_Юж металл_Ростов Дон_кварт_Расчет_11.08.10" xfId="5764"/>
    <cellStyle name="_ОАО НМТП_25.01.10_Ответ на Запрос по Боулингу_Авиационная 79_24 01 10_ОН_033_10_Юж металл_Ростов Дон_кварт_Расчет_15.10.10" xfId="5765"/>
    <cellStyle name="_ОАО НМТП_25.01.10_Ответ на Запрос по Боулингу_Авиационная 79_24 01 10_ОН_033_10_Юж металл_Ростов Дон_кварт_Расчет_23.08.10" xfId="5766"/>
    <cellStyle name="_ОАО НМТП_25.01.10_Ответ на Запрос по Боулингу_Авиационная 79_24 01 10_ОН_033_10_Юж металл_Ростов Дон_квартиры_Расчет_01.07.10" xfId="5767"/>
    <cellStyle name="_ОАО НМТП_25.01.10_Ответ на Запрос по Боулингу_Авиационная 79_24 01 10_ОН_033_10_Юж металл_Ростов Дон_квартиры_Расчет_01.07.10_последн" xfId="5768"/>
    <cellStyle name="_ОАО НМТП_25.01.10_Ответ на Запрос по Боулингу_Авиационная 79_24 01 10_ОН_033_10_Юж металл_Ростов Дон_квартиры_Расчет_01.07.10=12.30" xfId="5769"/>
    <cellStyle name="_ОАО НМТП_25.01.10_Ответ на Запрос по Боулингу_Авиационная 79_24 01 10_ОН_033_10_Юж металл_Ростов Дон_квартиры_Расчет_29.06.10" xfId="5770"/>
    <cellStyle name="_ОАО НМТП_25.01.10_Ответ на Запрос по Боулингу_Авиационная 79_24 01 10_ОН_037_10_Лобанова_Кварт_Мск_Расчет_13.05.10" xfId="5771"/>
    <cellStyle name="_ОАО НМТП_25.01.10_Ответ на Запрос по Боулингу_Авиационная 79_24 01 10_ОН_038_10_Кварт_Токарева_Мск_Расчет_17.05.10" xfId="5772"/>
    <cellStyle name="_ОАО НМТП_25.01.10_Ответ на Запрос по Боулингу_Авиационная 79_24 01 10_ОН_052_10_Бандурка_Серпухов_квартира_Расчет_28.06.10_посл" xfId="5773"/>
    <cellStyle name="_ОАО НМТП_25.01.10_Ответ на Запрос по Боулингу_Авиационная 79_24 01 10_ОН_060_ДП_Расчет_Сидоров_09.07.10_посл" xfId="5774"/>
    <cellStyle name="_ОАО НМТП_25.01.10_Ответ на Запрос по Боулингу_Авиационная 79_24 01 10_Регрессионный анализ" xfId="5775"/>
    <cellStyle name="_ОАО НМТП_Корректировки" xfId="5776"/>
    <cellStyle name="_ОАО НМТП_Корректировки_ОН_033_10_Юж металл_Ростов Дон_кварт_Расчет_11.08.10" xfId="5777"/>
    <cellStyle name="_ОАО НМТП_Корректировки_ОН_033_10_Юж металл_Ростов Дон_кварт_Расчет_15.10.10" xfId="5778"/>
    <cellStyle name="_ОАО НМТП_Корректировки_ОН_033_10_Юж металл_Ростов Дон_кварт_Расчет_23.08.10" xfId="5779"/>
    <cellStyle name="_ОАО НМТП_ОМ_031_Авто_Расчет_23.07.10_последний" xfId="5780"/>
    <cellStyle name="_ОАО НМТП_ОН_033_10_Юж металл_Ростов Дон_кварт_Расчет_19.10.10_посл" xfId="5781"/>
    <cellStyle name="_ОАО НМТП_ОН_060_ДП_Расчет_Сидоров_09.07.10_посл" xfId="5782"/>
    <cellStyle name="_ОАО НМТП_Расчеты ЖДК" xfId="5783"/>
    <cellStyle name="_ОАО НМТП_Расчеты Ла-Манш" xfId="5784"/>
    <cellStyle name="_ОАО НМТП_Регрессионный анализ" xfId="5785"/>
    <cellStyle name="_ОАО НМТП_Регрессионный анализ_ОН_033_10_Юж металл_Ростов Дон_кварт_Расчет_11.08.10" xfId="5786"/>
    <cellStyle name="_ОАО НМТП_Регрессионный анализ_ОН_033_10_Юж металл_Ростов Дон_кварт_Расчет_15.10.10" xfId="5787"/>
    <cellStyle name="_ОАО НМТП_Регрессионный анализ_ОН_033_10_Юж металл_Ростов Дон_кварт_Расчет_23.08.10" xfId="5788"/>
    <cellStyle name="_ОАО НМТП_Согласование_Расчеты" xfId="5789"/>
    <cellStyle name="_ОАО Новошип на 29.03.2005___04.04.2005_16-05_на проверку" xfId="5790"/>
    <cellStyle name="_ОАО Новошип на 29.03.2005___04.04.2005_16-05_на проверку_25.01.10_Ответ на Запрос по Боулингу_Авиационная 79_24 01 10" xfId="5791"/>
    <cellStyle name="_ОАО Новошип на 29.03.2005___04.04.2005_16-05_на проверку_25.01.10_Ответ на Запрос по Боулингу_Авиационная 79_24 01 10_Кварт_ПанфиловаД.3-кв.148-расчеты" xfId="5792"/>
    <cellStyle name="_ОАО Новошип на 29.03.2005___04.04.2005_16-05_на проверку_25.01.10_Ответ на Запрос по Боулингу_Авиационная 79_24 01 10_Корректировки" xfId="5793"/>
    <cellStyle name="_ОАО Новошип на 29.03.2005___04.04.2005_16-05_на проверку_25.01.10_Ответ на Запрос по Боулингу_Авиационная 79_24 01 10_ОМ_031_Авто_Расчет_21.07.10" xfId="5794"/>
    <cellStyle name="_ОАО Новошип на 29.03.2005___04.04.2005_16-05_на проверку_25.01.10_Ответ на Запрос по Боулингу_Авиационная 79_24 01 10_ОМ_031_Авто_Расчет_21.07.10=12.50" xfId="5795"/>
    <cellStyle name="_ОАО Новошип на 29.03.2005___04.04.2005_16-05_на проверку_25.01.10_Ответ на Запрос по Боулингу_Авиационная 79_24 01 10_ОН_033_10_Юж металл_Ростов Дон_кварт_Расчет_10.08.10" xfId="5796"/>
    <cellStyle name="_ОАО Новошип на 29.03.2005___04.04.2005_16-05_на проверку_25.01.10_Ответ на Запрос по Боулингу_Авиационная 79_24 01 10_ОН_033_10_Юж металл_Ростов Дон_кварт_Расчет_11.08.10" xfId="5797"/>
    <cellStyle name="_ОАО Новошип на 29.03.2005___04.04.2005_16-05_на проверку_25.01.10_Ответ на Запрос по Боулингу_Авиационная 79_24 01 10_ОН_033_10_Юж металл_Ростов Дон_кварт_Расчет_15.10.10" xfId="5798"/>
    <cellStyle name="_ОАО Новошип на 29.03.2005___04.04.2005_16-05_на проверку_25.01.10_Ответ на Запрос по Боулингу_Авиационная 79_24 01 10_ОН_033_10_Юж металл_Ростов Дон_кварт_Расчет_23.08.10" xfId="5799"/>
    <cellStyle name="_ОАО Новошип на 29.03.2005___04.04.2005_16-05_на проверку_25.01.10_Ответ на Запрос по Боулингу_Авиационная 79_24 01 10_ОН_033_10_Юж металл_Ростов Дон_квартиры_Расчет_01.07.10" xfId="5800"/>
    <cellStyle name="_ОАО Новошип на 29.03.2005___04.04.2005_16-05_на проверку_25.01.10_Ответ на Запрос по Боулингу_Авиационная 79_24 01 10_ОН_033_10_Юж металл_Ростов Дон_квартиры_Расчет_01.07.10_последн" xfId="5801"/>
    <cellStyle name="_ОАО Новошип на 29.03.2005___04.04.2005_16-05_на проверку_25.01.10_Ответ на Запрос по Боулингу_Авиационная 79_24 01 10_ОН_033_10_Юж металл_Ростов Дон_квартиры_Расчет_01.07.10=12.30" xfId="5802"/>
    <cellStyle name="_ОАО Новошип на 29.03.2005___04.04.2005_16-05_на проверку_25.01.10_Ответ на Запрос по Боулингу_Авиационная 79_24 01 10_ОН_033_10_Юж металл_Ростов Дон_квартиры_Расчет_29.06.10" xfId="5803"/>
    <cellStyle name="_ОАО Новошип на 29.03.2005___04.04.2005_16-05_на проверку_25.01.10_Ответ на Запрос по Боулингу_Авиационная 79_24 01 10_ОН_037_10_Лобанова_Кварт_Мск_Расчет_13.05.10" xfId="5804"/>
    <cellStyle name="_ОАО Новошип на 29.03.2005___04.04.2005_16-05_на проверку_25.01.10_Ответ на Запрос по Боулингу_Авиационная 79_24 01 10_ОН_038_10_Кварт_Токарева_Мск_Расчет_17.05.10" xfId="5805"/>
    <cellStyle name="_ОАО Новошип на 29.03.2005___04.04.2005_16-05_на проверку_25.01.10_Ответ на Запрос по Боулингу_Авиационная 79_24 01 10_ОН_052_10_Бандурка_Серпухов_квартира_Расчет_28.06.10_посл" xfId="5806"/>
    <cellStyle name="_ОАО Новошип на 29.03.2005___04.04.2005_16-05_на проверку_25.01.10_Ответ на Запрос по Боулингу_Авиационная 79_24 01 10_ОН_060_ДП_Расчет_Сидоров_09.07.10_посл" xfId="5807"/>
    <cellStyle name="_ОАО Новошип на 29.03.2005___04.04.2005_16-05_на проверку_25.01.10_Ответ на Запрос по Боулингу_Авиационная 79_24 01 10_Регрессионный анализ" xfId="5808"/>
    <cellStyle name="_ОАО Новошип на 29.03.2005___04.04.2005_16-05_на проверку_Корректировки" xfId="5809"/>
    <cellStyle name="_ОАО Новошип на 29.03.2005___04.04.2005_16-05_на проверку_Корректировки_ОН_033_10_Юж металл_Ростов Дон_кварт_Расчет_11.08.10" xfId="5810"/>
    <cellStyle name="_ОАО Новошип на 29.03.2005___04.04.2005_16-05_на проверку_Корректировки_ОН_033_10_Юж металл_Ростов Дон_кварт_Расчет_15.10.10" xfId="5811"/>
    <cellStyle name="_ОАО Новошип на 29.03.2005___04.04.2005_16-05_на проверку_Корректировки_ОН_033_10_Юж металл_Ростов Дон_кварт_Расчет_23.08.10" xfId="5812"/>
    <cellStyle name="_ОАО Новошип на 29.03.2005___04.04.2005_16-05_на проверку_ОМ_031_Авто_Расчет_23.07.10_последний" xfId="5813"/>
    <cellStyle name="_ОАО Новошип на 29.03.2005___04.04.2005_16-05_на проверку_ОН_033_10_Юж металл_Ростов Дон_кварт_Расчет_19.10.10_посл" xfId="5814"/>
    <cellStyle name="_ОАО Новошип на 29.03.2005___04.04.2005_16-05_на проверку_ОН_060_ДП_Расчет_Сидоров_09.07.10_посл" xfId="5815"/>
    <cellStyle name="_ОАО Новошип на 29.03.2005___04.04.2005_16-05_на проверку_Расчеты ЖДК" xfId="5816"/>
    <cellStyle name="_ОАО Новошип на 29.03.2005___04.04.2005_16-05_на проверку_Расчеты Ла-Манш" xfId="5817"/>
    <cellStyle name="_ОАО Новошип на 29.03.2005___04.04.2005_16-05_на проверку_Регрессионный анализ" xfId="5818"/>
    <cellStyle name="_ОАО Новошип на 29.03.2005___04.04.2005_16-05_на проверку_Регрессионный анализ_ОН_033_10_Юж металл_Ростов Дон_кварт_Расчет_11.08.10" xfId="5819"/>
    <cellStyle name="_ОАО Новошип на 29.03.2005___04.04.2005_16-05_на проверку_Регрессионный анализ_ОН_033_10_Юж металл_Ростов Дон_кварт_Расчет_15.10.10" xfId="5820"/>
    <cellStyle name="_ОАО Новошип на 29.03.2005___04.04.2005_16-05_на проверку_Регрессионный анализ_ОН_033_10_Юж металл_Ростов Дон_кварт_Расчет_23.08.10" xfId="5821"/>
    <cellStyle name="_ОАО Новошип на 29.03.2005___04.04.2005_16-05_на проверку_Согласование_Расчеты" xfId="5822"/>
    <cellStyle name="_ОАО Новошип на 29.03.2005___04.04.2005_16-37" xfId="5823"/>
    <cellStyle name="_ОАО Новошип на 29.03.2005___04.04.2005_16-37_25.01.10_Ответ на Запрос по Боулингу_Авиационная 79_24 01 10" xfId="5824"/>
    <cellStyle name="_ОАО Новошип на 29.03.2005___04.04.2005_16-37_25.01.10_Ответ на Запрос по Боулингу_Авиационная 79_24 01 10_Кварт_ПанфиловаД.3-кв.148-расчеты" xfId="5825"/>
    <cellStyle name="_ОАО Новошип на 29.03.2005___04.04.2005_16-37_25.01.10_Ответ на Запрос по Боулингу_Авиационная 79_24 01 10_Корректировки" xfId="5826"/>
    <cellStyle name="_ОАО Новошип на 29.03.2005___04.04.2005_16-37_25.01.10_Ответ на Запрос по Боулингу_Авиационная 79_24 01 10_ОМ_031_Авто_Расчет_21.07.10" xfId="5827"/>
    <cellStyle name="_ОАО Новошип на 29.03.2005___04.04.2005_16-37_25.01.10_Ответ на Запрос по Боулингу_Авиационная 79_24 01 10_ОМ_031_Авто_Расчет_21.07.10=12.50" xfId="5828"/>
    <cellStyle name="_ОАО Новошип на 29.03.2005___04.04.2005_16-37_25.01.10_Ответ на Запрос по Боулингу_Авиационная 79_24 01 10_ОН_033_10_Юж металл_Ростов Дон_кварт_Расчет_10.08.10" xfId="5829"/>
    <cellStyle name="_ОАО Новошип на 29.03.2005___04.04.2005_16-37_25.01.10_Ответ на Запрос по Боулингу_Авиационная 79_24 01 10_ОН_033_10_Юж металл_Ростов Дон_кварт_Расчет_11.08.10" xfId="5830"/>
    <cellStyle name="_ОАО Новошип на 29.03.2005___04.04.2005_16-37_25.01.10_Ответ на Запрос по Боулингу_Авиационная 79_24 01 10_ОН_033_10_Юж металл_Ростов Дон_кварт_Расчет_15.10.10" xfId="5831"/>
    <cellStyle name="_ОАО Новошип на 29.03.2005___04.04.2005_16-37_25.01.10_Ответ на Запрос по Боулингу_Авиационная 79_24 01 10_ОН_033_10_Юж металл_Ростов Дон_кварт_Расчет_23.08.10" xfId="5832"/>
    <cellStyle name="_ОАО Новошип на 29.03.2005___04.04.2005_16-37_25.01.10_Ответ на Запрос по Боулингу_Авиационная 79_24 01 10_ОН_033_10_Юж металл_Ростов Дон_квартиры_Расчет_01.07.10" xfId="5833"/>
    <cellStyle name="_ОАО Новошип на 29.03.2005___04.04.2005_16-37_25.01.10_Ответ на Запрос по Боулингу_Авиационная 79_24 01 10_ОН_033_10_Юж металл_Ростов Дон_квартиры_Расчет_01.07.10_последн" xfId="5834"/>
    <cellStyle name="_ОАО Новошип на 29.03.2005___04.04.2005_16-37_25.01.10_Ответ на Запрос по Боулингу_Авиационная 79_24 01 10_ОН_033_10_Юж металл_Ростов Дон_квартиры_Расчет_01.07.10=12.30" xfId="5835"/>
    <cellStyle name="_ОАО Новошип на 29.03.2005___04.04.2005_16-37_25.01.10_Ответ на Запрос по Боулингу_Авиационная 79_24 01 10_ОН_033_10_Юж металл_Ростов Дон_квартиры_Расчет_29.06.10" xfId="5836"/>
    <cellStyle name="_ОАО Новошип на 29.03.2005___04.04.2005_16-37_25.01.10_Ответ на Запрос по Боулингу_Авиационная 79_24 01 10_ОН_037_10_Лобанова_Кварт_Мск_Расчет_13.05.10" xfId="5837"/>
    <cellStyle name="_ОАО Новошип на 29.03.2005___04.04.2005_16-37_25.01.10_Ответ на Запрос по Боулингу_Авиационная 79_24 01 10_ОН_038_10_Кварт_Токарева_Мск_Расчет_17.05.10" xfId="5838"/>
    <cellStyle name="_ОАО Новошип на 29.03.2005___04.04.2005_16-37_25.01.10_Ответ на Запрос по Боулингу_Авиационная 79_24 01 10_ОН_052_10_Бандурка_Серпухов_квартира_Расчет_28.06.10_посл" xfId="5839"/>
    <cellStyle name="_ОАО Новошип на 29.03.2005___04.04.2005_16-37_25.01.10_Ответ на Запрос по Боулингу_Авиационная 79_24 01 10_ОН_060_ДП_Расчет_Сидоров_09.07.10_посл" xfId="5840"/>
    <cellStyle name="_ОАО Новошип на 29.03.2005___04.04.2005_16-37_25.01.10_Ответ на Запрос по Боулингу_Авиационная 79_24 01 10_Регрессионный анализ" xfId="5841"/>
    <cellStyle name="_ОАО Новошип на 29.03.2005___04.04.2005_16-37_Корректировки" xfId="5842"/>
    <cellStyle name="_ОАО Новошип на 29.03.2005___04.04.2005_16-37_Корректировки_ОН_033_10_Юж металл_Ростов Дон_кварт_Расчет_11.08.10" xfId="5843"/>
    <cellStyle name="_ОАО Новошип на 29.03.2005___04.04.2005_16-37_Корректировки_ОН_033_10_Юж металл_Ростов Дон_кварт_Расчет_15.10.10" xfId="5844"/>
    <cellStyle name="_ОАО Новошип на 29.03.2005___04.04.2005_16-37_Корректировки_ОН_033_10_Юж металл_Ростов Дон_кварт_Расчет_23.08.10" xfId="5845"/>
    <cellStyle name="_ОАО Новошип на 29.03.2005___04.04.2005_16-37_ОМ_031_Авто_Расчет_23.07.10_последний" xfId="5846"/>
    <cellStyle name="_ОАО Новошип на 29.03.2005___04.04.2005_16-37_ОН_033_10_Юж металл_Ростов Дон_кварт_Расчет_19.10.10_посл" xfId="5847"/>
    <cellStyle name="_ОАО Новошип на 29.03.2005___04.04.2005_16-37_ОН_060_ДП_Расчет_Сидоров_09.07.10_посл" xfId="5848"/>
    <cellStyle name="_ОАО Новошип на 29.03.2005___04.04.2005_16-37_Расчеты ЖДК" xfId="5849"/>
    <cellStyle name="_ОАО Новошип на 29.03.2005___04.04.2005_16-37_Расчеты Ла-Манш" xfId="5850"/>
    <cellStyle name="_ОАО Новошип на 29.03.2005___04.04.2005_16-37_Регрессионный анализ" xfId="5851"/>
    <cellStyle name="_ОАО Новошип на 29.03.2005___04.04.2005_16-37_Регрессионный анализ_ОН_033_10_Юж металл_Ростов Дон_кварт_Расчет_11.08.10" xfId="5852"/>
    <cellStyle name="_ОАО Новошип на 29.03.2005___04.04.2005_16-37_Регрессионный анализ_ОН_033_10_Юж металл_Ростов Дон_кварт_Расчет_15.10.10" xfId="5853"/>
    <cellStyle name="_ОАО Новошип на 29.03.2005___04.04.2005_16-37_Регрессионный анализ_ОН_033_10_Юж металл_Ростов Дон_кварт_Расчет_23.08.10" xfId="5854"/>
    <cellStyle name="_ОАО Новошип на 29.03.2005___04.04.2005_16-37_Согласование_Расчеты" xfId="5855"/>
    <cellStyle name="_ОАО Сигнал" xfId="5856"/>
    <cellStyle name="_ОАО Сигнал_25.01.10_Ответ на Запрос по Боулингу_Авиационная 79_24 01 10" xfId="5857"/>
    <cellStyle name="_ОАО Сигнал_25.01.10_Ответ на Запрос по Боулингу_Авиационная 79_24 01 10_Кварт_ПанфиловаД.3-кв.148-расчеты" xfId="5858"/>
    <cellStyle name="_ОАО Сигнал_25.01.10_Ответ на Запрос по Боулингу_Авиационная 79_24 01 10_Корректировки" xfId="5859"/>
    <cellStyle name="_ОАО Сигнал_25.01.10_Ответ на Запрос по Боулингу_Авиационная 79_24 01 10_ОМ_031_Авто_Расчет_21.07.10" xfId="5860"/>
    <cellStyle name="_ОАО Сигнал_25.01.10_Ответ на Запрос по Боулингу_Авиационная 79_24 01 10_ОМ_031_Авто_Расчет_21.07.10=12.50" xfId="5861"/>
    <cellStyle name="_ОАО Сигнал_25.01.10_Ответ на Запрос по Боулингу_Авиационная 79_24 01 10_ОН_033_10_Юж металл_Ростов Дон_кварт_Расчет_10.08.10" xfId="5862"/>
    <cellStyle name="_ОАО Сигнал_25.01.10_Ответ на Запрос по Боулингу_Авиационная 79_24 01 10_ОН_033_10_Юж металл_Ростов Дон_кварт_Расчет_11.08.10" xfId="5863"/>
    <cellStyle name="_ОАО Сигнал_25.01.10_Ответ на Запрос по Боулингу_Авиационная 79_24 01 10_ОН_033_10_Юж металл_Ростов Дон_кварт_Расчет_15.10.10" xfId="5864"/>
    <cellStyle name="_ОАО Сигнал_25.01.10_Ответ на Запрос по Боулингу_Авиационная 79_24 01 10_ОН_033_10_Юж металл_Ростов Дон_кварт_Расчет_23.08.10" xfId="5865"/>
    <cellStyle name="_ОАО Сигнал_25.01.10_Ответ на Запрос по Боулингу_Авиационная 79_24 01 10_ОН_033_10_Юж металл_Ростов Дон_квартиры_Расчет_01.07.10" xfId="5866"/>
    <cellStyle name="_ОАО Сигнал_25.01.10_Ответ на Запрос по Боулингу_Авиационная 79_24 01 10_ОН_033_10_Юж металл_Ростов Дон_квартиры_Расчет_01.07.10_последн" xfId="5867"/>
    <cellStyle name="_ОАО Сигнал_25.01.10_Ответ на Запрос по Боулингу_Авиационная 79_24 01 10_ОН_033_10_Юж металл_Ростов Дон_квартиры_Расчет_01.07.10=12.30" xfId="5868"/>
    <cellStyle name="_ОАО Сигнал_25.01.10_Ответ на Запрос по Боулингу_Авиационная 79_24 01 10_ОН_033_10_Юж металл_Ростов Дон_квартиры_Расчет_29.06.10" xfId="5869"/>
    <cellStyle name="_ОАО Сигнал_25.01.10_Ответ на Запрос по Боулингу_Авиационная 79_24 01 10_ОН_037_10_Лобанова_Кварт_Мск_Расчет_13.05.10" xfId="5870"/>
    <cellStyle name="_ОАО Сигнал_25.01.10_Ответ на Запрос по Боулингу_Авиационная 79_24 01 10_ОН_038_10_Кварт_Токарева_Мск_Расчет_17.05.10" xfId="5871"/>
    <cellStyle name="_ОАО Сигнал_25.01.10_Ответ на Запрос по Боулингу_Авиационная 79_24 01 10_ОН_052_10_Бандурка_Серпухов_квартира_Расчет_28.06.10_посл" xfId="5872"/>
    <cellStyle name="_ОАО Сигнал_25.01.10_Ответ на Запрос по Боулингу_Авиационная 79_24 01 10_ОН_060_ДП_Расчет_Сидоров_09.07.10_посл" xfId="5873"/>
    <cellStyle name="_ОАО Сигнал_25.01.10_Ответ на Запрос по Боулингу_Авиационная 79_24 01 10_Регрессионный анализ" xfId="5874"/>
    <cellStyle name="_ОАО Сигнал_Корректировки" xfId="5875"/>
    <cellStyle name="_ОАО Сигнал_Корректировки_ОН_033_10_Юж металл_Ростов Дон_кварт_Расчет_11.08.10" xfId="5876"/>
    <cellStyle name="_ОАО Сигнал_Корректировки_ОН_033_10_Юж металл_Ростов Дон_кварт_Расчет_15.10.10" xfId="5877"/>
    <cellStyle name="_ОАО Сигнал_Корректировки_ОН_033_10_Юж металл_Ростов Дон_кварт_Расчет_23.08.10" xfId="5878"/>
    <cellStyle name="_ОАО Сигнал_ОМ_031_Авто_Расчет_23.07.10_последний" xfId="5879"/>
    <cellStyle name="_ОАО Сигнал_ОН_033_10_Юж металл_Ростов Дон_кварт_Расчет_19.10.10_посл" xfId="5880"/>
    <cellStyle name="_ОАО Сигнал_ОН_060_ДП_Расчет_Сидоров_09.07.10_посл" xfId="5881"/>
    <cellStyle name="_ОАО Сигнал_Расчеты ЖДК" xfId="5882"/>
    <cellStyle name="_ОАО Сигнал_Расчеты Ла-Манш" xfId="5883"/>
    <cellStyle name="_ОАО Сигнал_Регрессионный анализ" xfId="5884"/>
    <cellStyle name="_ОАО Сигнал_Регрессионный анализ_ОН_033_10_Юж металл_Ростов Дон_кварт_Расчет_11.08.10" xfId="5885"/>
    <cellStyle name="_ОАО Сигнал_Регрессионный анализ_ОН_033_10_Юж металл_Ростов Дон_кварт_Расчет_15.10.10" xfId="5886"/>
    <cellStyle name="_ОАО Сигнал_Регрессионный анализ_ОН_033_10_Юж металл_Ростов Дон_кварт_Расчет_23.08.10" xfId="5887"/>
    <cellStyle name="_ОАО Сигнал_Согласование_Расчеты" xfId="5888"/>
    <cellStyle name="_ОАО СУАЛ на 17.09.2004___02.11.2004__пересчет беты" xfId="5889"/>
    <cellStyle name="_ОАО СУАЛ на 17.09.2004___02.11.2004__пересчет беты_25.01.10_Ответ на Запрос по Боулингу_Авиационная 79_24 01 10" xfId="5890"/>
    <cellStyle name="_ОАО СУАЛ на 17.09.2004___02.11.2004__пересчет беты_25.01.10_Ответ на Запрос по Боулингу_Авиационная 79_24 01 10_Кварт_ПанфиловаД.3-кв.148-расчеты" xfId="5891"/>
    <cellStyle name="_ОАО СУАЛ на 17.09.2004___02.11.2004__пересчет беты_25.01.10_Ответ на Запрос по Боулингу_Авиационная 79_24 01 10_Корректировки" xfId="5892"/>
    <cellStyle name="_ОАО СУАЛ на 17.09.2004___02.11.2004__пересчет беты_25.01.10_Ответ на Запрос по Боулингу_Авиационная 79_24 01 10_ОМ_031_Авто_Расчет_21.07.10" xfId="5893"/>
    <cellStyle name="_ОАО СУАЛ на 17.09.2004___02.11.2004__пересчет беты_25.01.10_Ответ на Запрос по Боулингу_Авиационная 79_24 01 10_ОМ_031_Авто_Расчет_21.07.10=12.50" xfId="5894"/>
    <cellStyle name="_ОАО СУАЛ на 17.09.2004___02.11.2004__пересчет беты_25.01.10_Ответ на Запрос по Боулингу_Авиационная 79_24 01 10_ОН_033_10_Юж металл_Ростов Дон_кварт_Расчет_10.08.10" xfId="5895"/>
    <cellStyle name="_ОАО СУАЛ на 17.09.2004___02.11.2004__пересчет беты_25.01.10_Ответ на Запрос по Боулингу_Авиационная 79_24 01 10_ОН_033_10_Юж металл_Ростов Дон_кварт_Расчет_11.08.10" xfId="5896"/>
    <cellStyle name="_ОАО СУАЛ на 17.09.2004___02.11.2004__пересчет беты_25.01.10_Ответ на Запрос по Боулингу_Авиационная 79_24 01 10_ОН_033_10_Юж металл_Ростов Дон_кварт_Расчет_15.10.10" xfId="5897"/>
    <cellStyle name="_ОАО СУАЛ на 17.09.2004___02.11.2004__пересчет беты_25.01.10_Ответ на Запрос по Боулингу_Авиационная 79_24 01 10_ОН_033_10_Юж металл_Ростов Дон_кварт_Расчет_23.08.10" xfId="5898"/>
    <cellStyle name="_ОАО СУАЛ на 17.09.2004___02.11.2004__пересчет беты_25.01.10_Ответ на Запрос по Боулингу_Авиационная 79_24 01 10_ОН_033_10_Юж металл_Ростов Дон_квартиры_Расчет_01.07.10" xfId="5899"/>
    <cellStyle name="_ОАО СУАЛ на 17.09.2004___02.11.2004__пересчет беты_25.01.10_Ответ на Запрос по Боулингу_Авиационная 79_24 01 10_ОН_033_10_Юж металл_Ростов Дон_квартиры_Расчет_01.07.10_последн" xfId="5900"/>
    <cellStyle name="_ОАО СУАЛ на 17.09.2004___02.11.2004__пересчет беты_25.01.10_Ответ на Запрос по Боулингу_Авиационная 79_24 01 10_ОН_033_10_Юж металл_Ростов Дон_квартиры_Расчет_01.07.10=12.30" xfId="5901"/>
    <cellStyle name="_ОАО СУАЛ на 17.09.2004___02.11.2004__пересчет беты_25.01.10_Ответ на Запрос по Боулингу_Авиационная 79_24 01 10_ОН_033_10_Юж металл_Ростов Дон_квартиры_Расчет_29.06.10" xfId="5902"/>
    <cellStyle name="_ОАО СУАЛ на 17.09.2004___02.11.2004__пересчет беты_25.01.10_Ответ на Запрос по Боулингу_Авиационная 79_24 01 10_ОН_037_10_Лобанова_Кварт_Мск_Расчет_13.05.10" xfId="5903"/>
    <cellStyle name="_ОАО СУАЛ на 17.09.2004___02.11.2004__пересчет беты_25.01.10_Ответ на Запрос по Боулингу_Авиационная 79_24 01 10_ОН_038_10_Кварт_Токарева_Мск_Расчет_17.05.10" xfId="5904"/>
    <cellStyle name="_ОАО СУАЛ на 17.09.2004___02.11.2004__пересчет беты_25.01.10_Ответ на Запрос по Боулингу_Авиационная 79_24 01 10_ОН_052_10_Бандурка_Серпухов_квартира_Расчет_28.06.10_посл" xfId="5905"/>
    <cellStyle name="_ОАО СУАЛ на 17.09.2004___02.11.2004__пересчет беты_25.01.10_Ответ на Запрос по Боулингу_Авиационная 79_24 01 10_ОН_060_ДП_Расчет_Сидоров_09.07.10_посл" xfId="5906"/>
    <cellStyle name="_ОАО СУАЛ на 17.09.2004___02.11.2004__пересчет беты_25.01.10_Ответ на Запрос по Боулингу_Авиационная 79_24 01 10_Регрессионный анализ" xfId="5907"/>
    <cellStyle name="_ОАО СУАЛ на 17.09.2004___02.11.2004__пересчет беты_Корректировки" xfId="5908"/>
    <cellStyle name="_ОАО СУАЛ на 17.09.2004___02.11.2004__пересчет беты_Корректировки_ОН_033_10_Юж металл_Ростов Дон_кварт_Расчет_11.08.10" xfId="5909"/>
    <cellStyle name="_ОАО СУАЛ на 17.09.2004___02.11.2004__пересчет беты_Корректировки_ОН_033_10_Юж металл_Ростов Дон_кварт_Расчет_15.10.10" xfId="5910"/>
    <cellStyle name="_ОАО СУАЛ на 17.09.2004___02.11.2004__пересчет беты_Корректировки_ОН_033_10_Юж металл_Ростов Дон_кварт_Расчет_23.08.10" xfId="5911"/>
    <cellStyle name="_ОАО СУАЛ на 17.09.2004___02.11.2004__пересчет беты_ОМ_031_Авто_Расчет_23.07.10_последний" xfId="5912"/>
    <cellStyle name="_ОАО СУАЛ на 17.09.2004___02.11.2004__пересчет беты_ОН_033_10_Юж металл_Ростов Дон_кварт_Расчет_19.10.10_посл" xfId="5913"/>
    <cellStyle name="_ОАО СУАЛ на 17.09.2004___02.11.2004__пересчет беты_ОН_060_ДП_Расчет_Сидоров_09.07.10_посл" xfId="5914"/>
    <cellStyle name="_ОАО СУАЛ на 17.09.2004___02.11.2004__пересчет беты_Расчеты ЖДК" xfId="5915"/>
    <cellStyle name="_ОАО СУАЛ на 17.09.2004___02.11.2004__пересчет беты_Расчеты Ла-Манш" xfId="5916"/>
    <cellStyle name="_ОАО СУАЛ на 17.09.2004___02.11.2004__пересчет беты_Регрессионный анализ" xfId="5917"/>
    <cellStyle name="_ОАО СУАЛ на 17.09.2004___02.11.2004__пересчет беты_Регрессионный анализ_ОН_033_10_Юж металл_Ростов Дон_кварт_Расчет_11.08.10" xfId="5918"/>
    <cellStyle name="_ОАО СУАЛ на 17.09.2004___02.11.2004__пересчет беты_Регрессионный анализ_ОН_033_10_Юж металл_Ростов Дон_кварт_Расчет_15.10.10" xfId="5919"/>
    <cellStyle name="_ОАО СУАЛ на 17.09.2004___02.11.2004__пересчет беты_Регрессионный анализ_ОН_033_10_Юж металл_Ростов Дон_кварт_Расчет_23.08.10" xfId="5920"/>
    <cellStyle name="_ОАО СУАЛ на 17.09.2004___02.11.2004__пересчет беты_Согласование_Расчеты" xfId="5921"/>
    <cellStyle name="_ОАО Уралэлектромедь" xfId="5922"/>
    <cellStyle name="_ОАО Уралэлектромедь_25.01.10_Ответ на Запрос по Боулингу_Авиационная 79_24 01 10" xfId="5923"/>
    <cellStyle name="_ОАО Уралэлектромедь_25.01.10_Ответ на Запрос по Боулингу_Авиационная 79_24 01 10_Кварт_ПанфиловаД.3-кв.148-расчеты" xfId="5924"/>
    <cellStyle name="_ОАО Уралэлектромедь_25.01.10_Ответ на Запрос по Боулингу_Авиационная 79_24 01 10_Корректировки" xfId="5925"/>
    <cellStyle name="_ОАО Уралэлектромедь_25.01.10_Ответ на Запрос по Боулингу_Авиационная 79_24 01 10_ОМ_031_Авто_Расчет_21.07.10" xfId="5926"/>
    <cellStyle name="_ОАО Уралэлектромедь_25.01.10_Ответ на Запрос по Боулингу_Авиационная 79_24 01 10_ОМ_031_Авто_Расчет_21.07.10=12.50" xfId="5927"/>
    <cellStyle name="_ОАО Уралэлектромедь_25.01.10_Ответ на Запрос по Боулингу_Авиационная 79_24 01 10_ОН_033_10_Юж металл_Ростов Дон_кварт_Расчет_10.08.10" xfId="5928"/>
    <cellStyle name="_ОАО Уралэлектромедь_25.01.10_Ответ на Запрос по Боулингу_Авиационная 79_24 01 10_ОН_033_10_Юж металл_Ростов Дон_кварт_Расчет_11.08.10" xfId="5929"/>
    <cellStyle name="_ОАО Уралэлектромедь_25.01.10_Ответ на Запрос по Боулингу_Авиационная 79_24 01 10_ОН_033_10_Юж металл_Ростов Дон_кварт_Расчет_15.10.10" xfId="5930"/>
    <cellStyle name="_ОАО Уралэлектромедь_25.01.10_Ответ на Запрос по Боулингу_Авиационная 79_24 01 10_ОН_033_10_Юж металл_Ростов Дон_кварт_Расчет_23.08.10" xfId="5931"/>
    <cellStyle name="_ОАО Уралэлектромедь_25.01.10_Ответ на Запрос по Боулингу_Авиационная 79_24 01 10_ОН_033_10_Юж металл_Ростов Дон_квартиры_Расчет_01.07.10" xfId="5932"/>
    <cellStyle name="_ОАО Уралэлектромедь_25.01.10_Ответ на Запрос по Боулингу_Авиационная 79_24 01 10_ОН_033_10_Юж металл_Ростов Дон_квартиры_Расчет_01.07.10_последн" xfId="5933"/>
    <cellStyle name="_ОАО Уралэлектромедь_25.01.10_Ответ на Запрос по Боулингу_Авиационная 79_24 01 10_ОН_033_10_Юж металл_Ростов Дон_квартиры_Расчет_01.07.10=12.30" xfId="5934"/>
    <cellStyle name="_ОАО Уралэлектромедь_25.01.10_Ответ на Запрос по Боулингу_Авиационная 79_24 01 10_ОН_033_10_Юж металл_Ростов Дон_квартиры_Расчет_29.06.10" xfId="5935"/>
    <cellStyle name="_ОАО Уралэлектромедь_25.01.10_Ответ на Запрос по Боулингу_Авиационная 79_24 01 10_ОН_037_10_Лобанова_Кварт_Мск_Расчет_13.05.10" xfId="5936"/>
    <cellStyle name="_ОАО Уралэлектромедь_25.01.10_Ответ на Запрос по Боулингу_Авиационная 79_24 01 10_ОН_038_10_Кварт_Токарева_Мск_Расчет_17.05.10" xfId="5937"/>
    <cellStyle name="_ОАО Уралэлектромедь_25.01.10_Ответ на Запрос по Боулингу_Авиационная 79_24 01 10_ОН_052_10_Бандурка_Серпухов_квартира_Расчет_28.06.10_посл" xfId="5938"/>
    <cellStyle name="_ОАО Уралэлектромедь_25.01.10_Ответ на Запрос по Боулингу_Авиационная 79_24 01 10_ОН_060_ДП_Расчет_Сидоров_09.07.10_посл" xfId="5939"/>
    <cellStyle name="_ОАО Уралэлектромедь_25.01.10_Ответ на Запрос по Боулингу_Авиационная 79_24 01 10_Регрессионный анализ" xfId="5940"/>
    <cellStyle name="_ОАО Уралэлектромедь_Корректировки" xfId="5941"/>
    <cellStyle name="_ОАО Уралэлектромедь_Корректировки_ОН_033_10_Юж металл_Ростов Дон_кварт_Расчет_11.08.10" xfId="5942"/>
    <cellStyle name="_ОАО Уралэлектромедь_Корректировки_ОН_033_10_Юж металл_Ростов Дон_кварт_Расчет_15.10.10" xfId="5943"/>
    <cellStyle name="_ОАО Уралэлектромедь_Корректировки_ОН_033_10_Юж металл_Ростов Дон_кварт_Расчет_23.08.10" xfId="5944"/>
    <cellStyle name="_ОАО Уралэлектромедь_ОМ_031_Авто_Расчет_23.07.10_последний" xfId="5945"/>
    <cellStyle name="_ОАО Уралэлектромедь_ОН_033_10_Юж металл_Ростов Дон_кварт_Расчет_19.10.10_посл" xfId="5946"/>
    <cellStyle name="_ОАО Уралэлектромедь_ОН_060_ДП_Расчет_Сидоров_09.07.10_посл" xfId="5947"/>
    <cellStyle name="_ОАО Уралэлектромедь_Расчеты ЖДК" xfId="5948"/>
    <cellStyle name="_ОАО Уралэлектромедь_Расчеты Ла-Манш" xfId="5949"/>
    <cellStyle name="_ОАО Уралэлектромедь_Регрессионный анализ" xfId="5950"/>
    <cellStyle name="_ОАО Уралэлектромедь_Регрессионный анализ_ОН_033_10_Юж металл_Ростов Дон_кварт_Расчет_11.08.10" xfId="5951"/>
    <cellStyle name="_ОАО Уралэлектромедь_Регрессионный анализ_ОН_033_10_Юж металл_Ростов Дон_кварт_Расчет_15.10.10" xfId="5952"/>
    <cellStyle name="_ОАО Уралэлектромедь_Регрессионный анализ_ОН_033_10_Юж металл_Ростов Дон_кварт_Расчет_23.08.10" xfId="5953"/>
    <cellStyle name="_ОАО Уралэлектромедь_Согласование_Расчеты" xfId="5954"/>
    <cellStyle name="_Обновление справочников Энергетика от 16 01" xfId="9059"/>
    <cellStyle name="_Оборотный капталал (CF, PL, WCR) v 2" xfId="9060"/>
    <cellStyle name="_Оборотный капталал (CF, PL, WCR) v 3" xfId="9061"/>
    <cellStyle name="_оборудование ДИТ_02.10.07" xfId="9062"/>
    <cellStyle name="_Образец ОС" xfId="5955"/>
    <cellStyle name="_Образец фин  планов по снабжению-ЕвразРуда" xfId="9063"/>
    <cellStyle name="_Образец фин  планов по снабжению-ЕвразРуда_Export sales 10-12" xfId="9064"/>
    <cellStyle name="_Образец фин  планов по снабжению-ЕвразРуда_Marat" xfId="9065"/>
    <cellStyle name="_Образец фин  планов по снабжению-ЕвразРуда_Treasury" xfId="9066"/>
    <cellStyle name="_ОБРАЗЕЦ_Группа 10 и 15" xfId="2824"/>
    <cellStyle name="_Обратная индексация_29.05.06" xfId="5956"/>
    <cellStyle name="_Общий" xfId="2825"/>
    <cellStyle name="_Общий 2" xfId="2826"/>
    <cellStyle name="_Общий_070302_Модель доходника" xfId="2827"/>
    <cellStyle name="_Общий_070302_Модель доходника_071015_Расчет" xfId="2828"/>
    <cellStyle name="_Общий_070608_НЕФАЗ-анализ_прибыльности" xfId="2829"/>
    <cellStyle name="_Общий_070608_НЕФАЗ-анализ_прибыльности__Расчет-ДП_Лагом" xfId="2830"/>
    <cellStyle name="_Общий_070608_НЕФАЗ-анализ_прибыльности_071015_Расчет" xfId="2831"/>
    <cellStyle name="_Общий_070608_НЕФАЗ-анализ_прибыльности_071219 ДП_Лагом_new макро с изменениями" xfId="2832"/>
    <cellStyle name="_Общий_070608_НЕФАЗ-анализ_прибыльности_071225_Damodaran" xfId="2833"/>
    <cellStyle name="_Общий_070608_НЕФАЗ-анализ_прибыльности_071225_ДП_Аэроферст" xfId="2834"/>
    <cellStyle name="_Общий_070809_Модель доходника (макро-апрель с долгосрочным прогнозом от 24.07.07)" xfId="2835"/>
    <cellStyle name="_Общий_070809_Модель доходника (макро-апрель с долгосрочным прогнозом от 24.07.07)_071015_Расчет" xfId="2836"/>
    <cellStyle name="_Общий_070911_Расчет С" xfId="2837"/>
    <cellStyle name="_Общий_070911_Расчет С_071130_Расчет_Смоленск" xfId="2838"/>
    <cellStyle name="_Общий_070911_Расчет С_071130_Расчет_Смоленск_080521_Рязань_пром" xfId="2839"/>
    <cellStyle name="_Общий_070911_Расчет С_071130_Расчет_Смоленск_080521_Рязань_пром_081007_Расчет земельного участка, Альметьевск" xfId="2840"/>
    <cellStyle name="_Общий_070911_Расчет С_071226_Пермь (испр)" xfId="2841"/>
    <cellStyle name="_Общий_070911_Расчет С_071226_Пермь (испр)_080521_Рязань_пром" xfId="2842"/>
    <cellStyle name="_Общий_070911_Расчет С_071226_Пермь (испр)_080521_Рязань_пром_081007_Расчет земельного участка, Альметьевск" xfId="2843"/>
    <cellStyle name="_Общий_070911_Расчет С_080110_Воронеж" xfId="2844"/>
    <cellStyle name="_Общий_070911_Расчет С_080110_Воронеж_080521_Рязань_пром" xfId="2845"/>
    <cellStyle name="_Общий_070911_Расчет С_080110_Воронеж_080521_Рязань_пром_081007_Расчет земельного участка, Альметьевск" xfId="2846"/>
    <cellStyle name="_Общий_070911_Расчет С_080114_Воронеж" xfId="2847"/>
    <cellStyle name="_Общий_070911_Расчет С_080114_Воронеж_080521_Рязань_пром" xfId="2848"/>
    <cellStyle name="_Общий_070911_Расчет С_080114_Воронеж_080521_Рязань_пром_081007_Расчет земельного участка, Альметьевск" xfId="2849"/>
    <cellStyle name="_Общий_070911_Расчет С_080521_Рязань_пром" xfId="2850"/>
    <cellStyle name="_Общий_070911_Расчет С_Корректировка на площадь (Москва)" xfId="2851"/>
    <cellStyle name="_Общий_070911_Расчет С_Корректировка на площадь (Москва)_081007_Расчет земельного участка, Альметьевск" xfId="2852"/>
    <cellStyle name="_Общий_070925_расчет сравнительный" xfId="2853"/>
    <cellStyle name="_Общий_070925_расчет сравнительный_080521_Рязань_пром" xfId="2854"/>
    <cellStyle name="_Общий_070925_расчет сравнительный_080521_Рязань_пром_081007_Расчет земельного участка, Альметьевск" xfId="2855"/>
    <cellStyle name="_Общий_071004_!_Внутренние Пл производственных баз" xfId="2856"/>
    <cellStyle name="_Общий_071004_!_Внутренние Пл производственных баз_071130_Расчет_Смоленск" xfId="2857"/>
    <cellStyle name="_Общий_071004_!_Внутренние Пл производственных баз_071130_Расчет_Смоленск_080521_Рязань_пром" xfId="2858"/>
    <cellStyle name="_Общий_071004_!_Внутренние Пл производственных баз_071130_Расчет_Смоленск_080521_Рязань_пром_081007_Расчет земельного участка, Альметьевск" xfId="2859"/>
    <cellStyle name="_Общий_071004_!_Внутренние Пл производственных баз_071226_Пермь (испр)" xfId="2860"/>
    <cellStyle name="_Общий_071004_!_Внутренние Пл производственных баз_071226_Пермь (испр)_080521_Рязань_пром" xfId="2861"/>
    <cellStyle name="_Общий_071004_!_Внутренние Пл производственных баз_071226_Пермь (испр)_080521_Рязань_пром_081007_Расчет земельного участка, Альметьевск" xfId="2862"/>
    <cellStyle name="_Общий_071004_!_Внутренние Пл производственных баз_080110_Воронеж" xfId="2863"/>
    <cellStyle name="_Общий_071004_!_Внутренние Пл производственных баз_080110_Воронеж_080521_Рязань_пром" xfId="2864"/>
    <cellStyle name="_Общий_071004_!_Внутренние Пл производственных баз_080110_Воронеж_080521_Рязань_пром_081007_Расчет земельного участка, Альметьевск" xfId="2865"/>
    <cellStyle name="_Общий_071004_!_Внутренние Пл производственных баз_080114_Воронеж" xfId="2866"/>
    <cellStyle name="_Общий_071004_!_Внутренние Пл производственных баз_080114_Воронеж_080521_Рязань_пром" xfId="2867"/>
    <cellStyle name="_Общий_071004_!_Внутренние Пл производственных баз_080114_Воронеж_080521_Рязань_пром_081007_Расчет земельного участка, Альметьевск" xfId="2868"/>
    <cellStyle name="_Общий_071004_!_Внутренние Пл производственных баз_080521_Рязань_пром" xfId="2869"/>
    <cellStyle name="_Общий_071004_!_Внутренние Пл производственных баз_Корректировка на площадь (Москва)" xfId="2870"/>
    <cellStyle name="_Общий_071004_!_Внутренние Пл производственных баз_Корректировка на площадь (Москва)_081007_Расчет земельного участка, Альметьевск" xfId="2871"/>
    <cellStyle name="_Общий_071004_Расчет_Казань" xfId="2872"/>
    <cellStyle name="_Общий_071004_Расчет_Казань_071130_Расчет_Смоленск" xfId="2873"/>
    <cellStyle name="_Общий_071004_Расчет_Казань_071130_Расчет_Смоленск_080521_Рязань_пром" xfId="2874"/>
    <cellStyle name="_Общий_071004_Расчет_Казань_071130_Расчет_Смоленск_080521_Рязань_пром_081007_Расчет земельного участка, Альметьевск" xfId="2875"/>
    <cellStyle name="_Общий_071004_Расчет_Казань_071226_Пермь (испр)" xfId="2876"/>
    <cellStyle name="_Общий_071004_Расчет_Казань_071226_Пермь (испр)_080521_Рязань_пром" xfId="2877"/>
    <cellStyle name="_Общий_071004_Расчет_Казань_071226_Пермь (испр)_080521_Рязань_пром_081007_Расчет земельного участка, Альметьевск" xfId="2878"/>
    <cellStyle name="_Общий_071004_Расчет_Казань_080110_Воронеж" xfId="2879"/>
    <cellStyle name="_Общий_071004_Расчет_Казань_080110_Воронеж_080521_Рязань_пром" xfId="2880"/>
    <cellStyle name="_Общий_071004_Расчет_Казань_080110_Воронеж_080521_Рязань_пром_081007_Расчет земельного участка, Альметьевск" xfId="2881"/>
    <cellStyle name="_Общий_071004_Расчет_Казань_080114_Воронеж" xfId="2882"/>
    <cellStyle name="_Общий_071004_Расчет_Казань_080114_Воронеж_080521_Рязань_пром" xfId="2883"/>
    <cellStyle name="_Общий_071004_Расчет_Казань_080114_Воронеж_080521_Рязань_пром_081007_Расчет земельного участка, Альметьевск" xfId="2884"/>
    <cellStyle name="_Общий_071004_Расчет_Казань_080521_Рязань_пром" xfId="2885"/>
    <cellStyle name="_Общий_071004_Расчет_Казань_Корректировка на площадь (Москва)" xfId="2886"/>
    <cellStyle name="_Общий_071004_Расчет_Казань_Корректировка на площадь (Москва)_081007_Расчет земельного участка, Альметьевск" xfId="2887"/>
    <cellStyle name="_Общий_071005_Расчет_Тамбов" xfId="2888"/>
    <cellStyle name="_Общий_071005_Расчет_Тамбов_071130_Расчет_Смоленск" xfId="2889"/>
    <cellStyle name="_Общий_071005_Расчет_Тамбов_071130_Расчет_Смоленск_080521_Рязань_пром" xfId="2890"/>
    <cellStyle name="_Общий_071005_Расчет_Тамбов_071130_Расчет_Смоленск_080521_Рязань_пром_081007_Расчет земельного участка, Альметьевск" xfId="2891"/>
    <cellStyle name="_Общий_071005_Расчет_Тамбов_071226_Пермь (испр)" xfId="2892"/>
    <cellStyle name="_Общий_071005_Расчет_Тамбов_071226_Пермь (испр)_080521_Рязань_пром" xfId="2893"/>
    <cellStyle name="_Общий_071005_Расчет_Тамбов_071226_Пермь (испр)_080521_Рязань_пром_081007_Расчет земельного участка, Альметьевск" xfId="2894"/>
    <cellStyle name="_Общий_071005_Расчет_Тамбов_080110_Воронеж" xfId="2895"/>
    <cellStyle name="_Общий_071005_Расчет_Тамбов_080110_Воронеж_080521_Рязань_пром" xfId="2896"/>
    <cellStyle name="_Общий_071005_Расчет_Тамбов_080110_Воронеж_080521_Рязань_пром_081007_Расчет земельного участка, Альметьевск" xfId="2897"/>
    <cellStyle name="_Общий_071005_Расчет_Тамбов_080114_Воронеж" xfId="2898"/>
    <cellStyle name="_Общий_071005_Расчет_Тамбов_080114_Воронеж_080521_Рязань_пром" xfId="2899"/>
    <cellStyle name="_Общий_071005_Расчет_Тамбов_080114_Воронеж_080521_Рязань_пром_081007_Расчет земельного участка, Альметьевск" xfId="2900"/>
    <cellStyle name="_Общий_071005_Расчет_Тамбов_080521_Рязань_пром" xfId="2901"/>
    <cellStyle name="_Общий_071005_Расчет_Тамбов_Корректировка на площадь (Москва)" xfId="2902"/>
    <cellStyle name="_Общий_071005_Расчет_Тамбов_Корректировка на площадь (Москва)_081007_Расчет земельного участка, Альметьевск" xfId="2903"/>
    <cellStyle name="_Общий_071008_Расчет_Смоленск" xfId="2904"/>
    <cellStyle name="_Общий_071008_Расчет_Смоленск_080521_Рязань_пром" xfId="2905"/>
    <cellStyle name="_Общий_071008_Расчет_Тамбов" xfId="2906"/>
    <cellStyle name="_Общий_071008_Расчет_Тамбов_071130_Расчет_Смоленск" xfId="2907"/>
    <cellStyle name="_Общий_071008_Расчет_Тамбов_071130_Расчет_Смоленск_080521_Рязань_пром" xfId="2908"/>
    <cellStyle name="_Общий_071008_Расчет_Тамбов_071130_Расчет_Смоленск_080521_Рязань_пром_081007_Расчет земельного участка, Альметьевск" xfId="2909"/>
    <cellStyle name="_Общий_071008_Расчет_Тамбов_080110_Воронеж" xfId="2910"/>
    <cellStyle name="_Общий_071008_Расчет_Тамбов_080110_Воронеж_080521_Рязань_пром" xfId="2911"/>
    <cellStyle name="_Общий_071008_Расчет_Тамбов_080110_Воронеж_080521_Рязань_пром_081007_Расчет земельного участка, Альметьевск" xfId="2912"/>
    <cellStyle name="_Общий_071008_Расчет_Тамбов_080114_Воронеж" xfId="2913"/>
    <cellStyle name="_Общий_071008_Расчет_Тамбов_080114_Воронеж_080521_Рязань_пром" xfId="2914"/>
    <cellStyle name="_Общий_071008_Расчет_Тамбов_080114_Воронеж_080521_Рязань_пром_081007_Расчет земельного участка, Альметьевск" xfId="2915"/>
    <cellStyle name="_Общий_071008_Расчет_Тамбов_080521_Рязань_пром" xfId="2916"/>
    <cellStyle name="_Общий_071010_Расчет_Смоленск" xfId="2917"/>
    <cellStyle name="_Общий_071010_Расчет_Смоленск_080521_Рязань_пром" xfId="2918"/>
    <cellStyle name="_Общий_071010_Расчет_Тамбов" xfId="2919"/>
    <cellStyle name="_Общий_071010_Расчет_Тамбов_080521_Рязань_пром" xfId="2920"/>
    <cellStyle name="_Общий_071010_Расчет_Тамбов_080521_Рязань_пром_081007_Расчет земельного участка, Альметьевск" xfId="2921"/>
    <cellStyle name="_Общий_071012_Расчет_Смоленск" xfId="2922"/>
    <cellStyle name="_Общий_071012_Расчет_Смоленск_080521_Рязань_пром" xfId="2923"/>
    <cellStyle name="_Общий_071015_Расчет" xfId="2924"/>
    <cellStyle name="_Общий_071016_Расчет_Арзамас-1" xfId="2925"/>
    <cellStyle name="_Общий_071016_Расчет_Арзамас-1_080521_Рязань_пром" xfId="2926"/>
    <cellStyle name="_Общий_071017_Расчет_Арзамас-1" xfId="2927"/>
    <cellStyle name="_Общий_071017_Расчет_Арзамас-1_080521_Рязань_пром" xfId="2928"/>
    <cellStyle name="_Общий_071017_Расчет_доходный" xfId="2929"/>
    <cellStyle name="_Общий_071017_Расчет_доходный_080521_Рязань_пром" xfId="2930"/>
    <cellStyle name="_Общий_071022_расчет Тамбовская обл" xfId="2931"/>
    <cellStyle name="_Общий_071022_расчет Тамбовская обл_080521_Рязань_пром" xfId="2932"/>
    <cellStyle name="_Общий_071022_расчет Тамбовская обл_080521_Рязань_пром_081007_Расчет земельного участка, Альметьевск" xfId="2933"/>
    <cellStyle name="_Общий_071022_Расчет_Тамбов" xfId="2934"/>
    <cellStyle name="_Общий_071022_Расчет_Тамбов_080521_Рязань_пром" xfId="2935"/>
    <cellStyle name="_Общий_071022_Расчет_Тамбов_080521_Рязань_пром_081007_Расчет земельного участка, Альметьевск" xfId="2936"/>
    <cellStyle name="_Общий_071025_ЗУ_ на растенев и живот" xfId="2937"/>
    <cellStyle name="_Общий_071025_ЗУ_ на растенев и живот_080328_Расчет_Земли в Кургане" xfId="2938"/>
    <cellStyle name="_Общий_071025_ЗУ_ на растенев и живот_080328_Расчет_Земли в Кургане_080521_Рязань_пром" xfId="2939"/>
    <cellStyle name="_Общий_071025_ЗУ_ на растенев и живот_080521_Рязань_пром" xfId="2940"/>
    <cellStyle name="_Общий_071025_ЗУ_ на растенев и живот_080521_Рязань_пром_081007_Расчет земельного участка, Альметьевск" xfId="2941"/>
    <cellStyle name="_Общий_071112_Расчет_Сооружения" xfId="2942"/>
    <cellStyle name="_Общий_071112_Расчет_Сооружения_081007_Расчет земельного участка, Альметьевск" xfId="2943"/>
    <cellStyle name="_Общий_071121_ЧА_Лагом" xfId="2944"/>
    <cellStyle name="_Общий_071121_ЧА_Лагом__Расчет-ДП_Лагом" xfId="2945"/>
    <cellStyle name="_Общий_071130_Расчет_Смоленск" xfId="2946"/>
    <cellStyle name="_Общий_071130_Расчет_Смоленск_080521_Рязань_пром" xfId="2947"/>
    <cellStyle name="_Общий_071203_Расчет_Ростов-на-Дону" xfId="2948"/>
    <cellStyle name="_Общий_071203_Расчет_Ростов-на-Дону_080521_Рязань_пром" xfId="2949"/>
    <cellStyle name="_Общий_071203_Расчет_Ростов-на-Дону_080521_Рязань_пром_081007_Расчет земельного участка, Альметьевск" xfId="2950"/>
    <cellStyle name="_Общий_071206_расчет Тамбовская обл" xfId="2951"/>
    <cellStyle name="_Общий_071206_расчет Тамбовская обл_080521_Рязань_пром" xfId="2952"/>
    <cellStyle name="_Общий_071206_расчет Тамбовская обл_080521_Рязань_пром_081007_Расчет земельного участка, Альметьевск" xfId="2953"/>
    <cellStyle name="_Общий_080110_Воронеж" xfId="2954"/>
    <cellStyle name="_Общий_080110_Воронеж_080521_Рязань_пром" xfId="2955"/>
    <cellStyle name="_Общий_080114_Воронеж" xfId="2956"/>
    <cellStyle name="_Общий_080114_Воронеж_080521_Рязань_пром" xfId="2957"/>
    <cellStyle name="_Общий_080128_Шаблон_Здания" xfId="2958"/>
    <cellStyle name="_Общий_080128_Шаблон_Здания_081007_Расчет земельного участка, Альметьевск" xfId="2959"/>
    <cellStyle name="_Общий_080131_Расчет_Алексин" xfId="2960"/>
    <cellStyle name="_Общий_080131_Расчет_Алексин_081007_Расчет земельного участка, Альметьевск" xfId="2961"/>
    <cellStyle name="_Общий_080131_Расчет_сравнение_Алексин" xfId="2962"/>
    <cellStyle name="_Общий_080131_Расчет_сравнение_Алексин_081007_Расчет земельного участка, Альметьевск" xfId="2963"/>
    <cellStyle name="_Общий_080204_Список зданий_Баховка" xfId="2964"/>
    <cellStyle name="_Общий_080204_Список зданий_Баховка_081007_Расчет земельного участка, Альметьевск" xfId="2965"/>
    <cellStyle name="_Общий_080205_Гр_1_2_НУ_ВИС_18" xfId="2966"/>
    <cellStyle name="_Общий_080205_Гр_1_2_НУ_ВИС_18_081007_Расчет земельного участка, Альметьевск" xfId="2967"/>
    <cellStyle name="_Общий_080211_Гр_1_2_НУ_ВИС_18" xfId="2968"/>
    <cellStyle name="_Общий_080211_Гр_1_2_НУ_ВИС_18_081007_Расчет земельного участка, Альметьевск" xfId="2969"/>
    <cellStyle name="_Общий_080211_Расчет_по_шаблону_Баховка" xfId="2970"/>
    <cellStyle name="_Общий_080211_Расчет_по_шаблону_Баховка_081007_Расчет земельного участка, Альметьевск" xfId="2971"/>
    <cellStyle name="_Общий_080211_Расчет_сооружения" xfId="2972"/>
    <cellStyle name="_Общий_080211_Расчет_сооружения_081007_Расчет земельного участка, Альметьевск" xfId="2973"/>
    <cellStyle name="_Общий_080213_Расчет_ДОХОДНЫЙ" xfId="2974"/>
    <cellStyle name="_Общий_080214_Описание_ЗУ_Каменская" xfId="2975"/>
    <cellStyle name="_Общий_080214_Описание_ЗУ_Каменская_081007_Расчет земельного участка, Альметьевск" xfId="2976"/>
    <cellStyle name="_Общий_080219_Оборудование" xfId="2977"/>
    <cellStyle name="_Общий_080219_Оборудование_081007_Расчет земельного участка, Альметьевск" xfId="2978"/>
    <cellStyle name="_Общий_080227_Cравнительный" xfId="2979"/>
    <cellStyle name="_Общий_080227_Cравнительный_081007_Расчет земельного участка, Альметьевск" xfId="2980"/>
    <cellStyle name="_Общий_080306_Шаблон_Здания" xfId="2981"/>
    <cellStyle name="_Общий_080313_Расчет ПЗБ 010108" xfId="2982"/>
    <cellStyle name="_Общий_080313_Расчет ПЗБ 010108 2" xfId="2983"/>
    <cellStyle name="_Общий_080313_Расчет ПЗБ 010108_091030_Расчет_сравн_база Й-О (испр)" xfId="2984"/>
    <cellStyle name="_Общий_080328_Расчет_Земли в Кургане" xfId="2985"/>
    <cellStyle name="_Общий_080328_Расчет_Земли в Кургане_080521_Рязань_пром" xfId="2986"/>
    <cellStyle name="_Общий_080411_Расчет_ОС_Лыжная база_пров" xfId="2987"/>
    <cellStyle name="_Общий_080411_Расчет_ОС_Лыжная база_пров_081007_Расчет земельного участка, Альметьевск" xfId="2988"/>
    <cellStyle name="_Общий_080415_Расчет" xfId="2989"/>
    <cellStyle name="_Общий_080415_Расчет_081007_Расчет земельного участка, Альметьевск" xfId="2990"/>
    <cellStyle name="_Общий_080422_Расчет_Строительная без земли" xfId="2991"/>
    <cellStyle name="_Общий_080422_Расчет_Строительная без земли_081007_Расчет земельного участка, Альметьевск" xfId="2992"/>
    <cellStyle name="_Общий_080505_Здания_Рязань" xfId="2993"/>
    <cellStyle name="_Общий_080505_Здания_Рязань_080521_Рязань_пром" xfId="2994"/>
    <cellStyle name="_Общий_080521_Здания_Заинск" xfId="2995"/>
    <cellStyle name="_Общий_080521_Рязань_пром" xfId="2996"/>
    <cellStyle name="_Общий_080521_Рязань_пром_081007_Расчет земельного участка, Альметьевск" xfId="2997"/>
    <cellStyle name="_Общий_081105_Расчет по доходному подходу" xfId="2998"/>
    <cellStyle name="_Общий_091030_Расчет_сравн_база Й-О (испр)" xfId="2999"/>
    <cellStyle name="_Общий_Аналоги_Недвижимость" xfId="3000"/>
    <cellStyle name="_Общий_Аналоги_Недвижимость_080521_Рязань_пром" xfId="3001"/>
    <cellStyle name="_Общий_Книга2" xfId="3002"/>
    <cellStyle name="_Общий_Книга2_071015_Расчет" xfId="3003"/>
    <cellStyle name="_Общий_Корректировка на площадь (Москва)" xfId="3004"/>
    <cellStyle name="_Общий_Корректировки" xfId="3005"/>
    <cellStyle name="_Общий_Макро декабрь 2005" xfId="3006"/>
    <cellStyle name="_Общий_Офисы и производство" xfId="3007"/>
    <cellStyle name="_Общий_Офисы и производство_071130_Расчет_Смоленск" xfId="3008"/>
    <cellStyle name="_Общий_Офисы и производство_071130_Расчет_Смоленск_080521_Рязань_пром" xfId="3009"/>
    <cellStyle name="_Общий_Офисы и производство_071130_Расчет_Смоленск_080521_Рязань_пром_081007_Расчет земельного участка, Альметьевск" xfId="3010"/>
    <cellStyle name="_Общий_Офисы и производство_071226_Пермь (испр)" xfId="3011"/>
    <cellStyle name="_Общий_Офисы и производство_071226_Пермь (испр)_080521_Рязань_пром" xfId="3012"/>
    <cellStyle name="_Общий_Офисы и производство_071226_Пермь (испр)_080521_Рязань_пром_081007_Расчет земельного участка, Альметьевск" xfId="3013"/>
    <cellStyle name="_Общий_Офисы и производство_080110_Воронеж" xfId="3014"/>
    <cellStyle name="_Общий_Офисы и производство_080110_Воронеж_080521_Рязань_пром" xfId="3015"/>
    <cellStyle name="_Общий_Офисы и производство_080110_Воронеж_080521_Рязань_пром_081007_Расчет земельного участка, Альметьевск" xfId="3016"/>
    <cellStyle name="_Общий_Офисы и производство_080114_Воронеж" xfId="3017"/>
    <cellStyle name="_Общий_Офисы и производство_080114_Воронеж_080521_Рязань_пром" xfId="3018"/>
    <cellStyle name="_Общий_Офисы и производство_080114_Воронеж_080521_Рязань_пром_081007_Расчет земельного участка, Альметьевск" xfId="3019"/>
    <cellStyle name="_Общий_Офисы и производство_080521_Рязань_пром" xfId="3020"/>
    <cellStyle name="_Общий_Офисы и производство_Корректировка на площадь (Москва)" xfId="3021"/>
    <cellStyle name="_Общий_Офисы и производство_Корректировка на площадь (Москва)_081007_Расчет земельного участка, Альметьевск" xfId="3022"/>
    <cellStyle name="_Общий_расчет кувшиново квартира" xfId="3023"/>
    <cellStyle name="_Общий_расчет кувшиново квартира_081007_Расчет земельного участка, Альметьевск" xfId="3024"/>
    <cellStyle name="_ОКС и НОБ" xfId="9067"/>
    <cellStyle name="_ОМ_031_Авто_Расчет_23.07.10_последний" xfId="5957"/>
    <cellStyle name="_ОМ_203_Мерс Е350_ВТБ_Расчет_04.06.09_последний" xfId="5958"/>
    <cellStyle name="_ОН-" xfId="5959"/>
    <cellStyle name="_ОН_003_Авиационная_Оф_Боулинг_Расчет_26.01.10_последний" xfId="5960"/>
    <cellStyle name="_ОН_006_Расплетина_Ресторан_Салон_Мойка_Расчет_27.01.10_последний" xfId="5961"/>
    <cellStyle name="_ОН_006_Расплетина_Ресторан_Салон_Мойка_Расчет_27.01.10_последний_Кварт_ПанфиловаД.3-кв.148-расчеты" xfId="5962"/>
    <cellStyle name="_ОН_006_Расплетина_Ресторан_Салон_Мойка_Расчет_27.01.10_последний_Корректировки" xfId="5963"/>
    <cellStyle name="_ОН_006_Расплетина_Ресторан_Салон_Мойка_Расчет_27.01.10_последний_Корректировки_1" xfId="5964"/>
    <cellStyle name="_ОН_006_Расплетина_Ресторан_Салон_Мойка_Расчет_27.01.10_последний_Корректировки_ОН_033_10_Юж металл_Ростов Дон_кварт_Расчет_11.08.10" xfId="5965"/>
    <cellStyle name="_ОН_006_Расплетина_Ресторан_Салон_Мойка_Расчет_27.01.10_последний_Корректировки_ОН_033_10_Юж металл_Ростов Дон_кварт_Расчет_15.10.10" xfId="5966"/>
    <cellStyle name="_ОН_006_Расплетина_Ресторан_Салон_Мойка_Расчет_27.01.10_последний_Корректировки_ОН_033_10_Юж металл_Ростов Дон_кварт_Расчет_23.08.10" xfId="5967"/>
    <cellStyle name="_ОН_006_Расплетина_Ресторан_Салон_Мойка_Расчет_27.01.10_последний_Ликвидац Недвиж по НЭО центру_31.03.10" xfId="5968"/>
    <cellStyle name="_ОН_006_Расплетина_Ресторан_Салон_Мойка_Расчет_27.01.10_последний_ОМ_031_Авто_Расчет_21.07.10" xfId="5969"/>
    <cellStyle name="_ОН_006_Расплетина_Ресторан_Салон_Мойка_Расчет_27.01.10_последний_ОМ_031_Авто_Расчет_21.07.10=12.50" xfId="5970"/>
    <cellStyle name="_ОН_006_Расплетина_Ресторан_Салон_Мойка_Расчет_27.01.10_последний_ОН_033_10_Юж металл_Ростов Дон_кварт_Расчет_10.08.10" xfId="5971"/>
    <cellStyle name="_ОН_006_Расплетина_Ресторан_Салон_Мойка_Расчет_27.01.10_последний_ОН_033_10_Юж металл_Ростов Дон_кварт_Расчет_11.08.10" xfId="5972"/>
    <cellStyle name="_ОН_006_Расплетина_Ресторан_Салон_Мойка_Расчет_27.01.10_последний_ОН_033_10_Юж металл_Ростов Дон_кварт_Расчет_15.10.10" xfId="5973"/>
    <cellStyle name="_ОН_006_Расплетина_Ресторан_Салон_Мойка_Расчет_27.01.10_последний_ОН_033_10_Юж металл_Ростов Дон_кварт_Расчет_23.08.10" xfId="5974"/>
    <cellStyle name="_ОН_006_Расплетина_Ресторан_Салон_Мойка_Расчет_27.01.10_последний_ОН_033_10_Юж металл_Ростов Дон_квартиры_Расчет_01.07.10" xfId="5975"/>
    <cellStyle name="_ОН_006_Расплетина_Ресторан_Салон_Мойка_Расчет_27.01.10_последний_ОН_033_10_Юж металл_Ростов Дон_квартиры_Расчет_01.07.10_последн" xfId="5976"/>
    <cellStyle name="_ОН_006_Расплетина_Ресторан_Салон_Мойка_Расчет_27.01.10_последний_ОН_033_10_Юж металл_Ростов Дон_квартиры_Расчет_01.07.10=12.30" xfId="5977"/>
    <cellStyle name="_ОН_006_Расплетина_Ресторан_Салон_Мойка_Расчет_27.01.10_последний_ОН_033_10_Юж металл_Ростов Дон_квартиры_Расчет_29.06.10" xfId="5978"/>
    <cellStyle name="_ОН_006_Расплетина_Ресторан_Салон_Мойка_Расчет_27.01.10_последний_ОН_037_10_Лобанова_Кварт_Мск_Расчет_13.05.10" xfId="5979"/>
    <cellStyle name="_ОН_006_Расплетина_Ресторан_Салон_Мойка_Расчет_27.01.10_последний_ОН_038_10_Кварт_Токарева_Мск_Расчет_17.05.10" xfId="5980"/>
    <cellStyle name="_ОН_006_Расплетина_Ресторан_Салон_Мойка_Расчет_27.01.10_последний_ОН_052_10_Бандурка_Серпухов_квартира_Расчет_28.06.10_посл" xfId="5981"/>
    <cellStyle name="_ОН_006_Расплетина_Ресторан_Салон_Мойка_Расчет_27.01.10_последний_ОН_080_ДЦ_Комсервис_Расчет СП_27.10.10" xfId="5982"/>
    <cellStyle name="_ОН_006_Расплетина_Ресторан_Салон_Мойка_Расчет_27.01.10_последний_Регрессионный анализ" xfId="5983"/>
    <cellStyle name="_ОН_006_Расплетина_Ресторан_Салон_Мойка_Расчет_27.01.10_последний_Регрессионный анализ_ОН_033_10_Юж металл_Ростов Дон_кварт_Расчет_11.08.10" xfId="5984"/>
    <cellStyle name="_ОН_006_Расплетина_Ресторан_Салон_Мойка_Расчет_27.01.10_последний_Регрессионный анализ_ОН_033_10_Юж металл_Ростов Дон_кварт_Расчет_15.10.10" xfId="5985"/>
    <cellStyle name="_ОН_006_Расплетина_Ресторан_Салон_Мойка_Расчет_27.01.10_последний_Регрессионный анализ_ОН_033_10_Юж металл_Ростов Дон_кварт_Расчет_23.08.10" xfId="5986"/>
    <cellStyle name="_ОН_006_Расплетина_Ресторан_Салон_Мойка_Расчет_27.01.10_последний_ЭЗ_Сенеж_Земля_Расчет_28.10.10_посл" xfId="5987"/>
    <cellStyle name="_ОН_015-10_Сенеж_ДП_Расчет_25.03.10_последний" xfId="5988"/>
    <cellStyle name="_ОН_060_ДП_Расчет_Сидоров_09.07.10_посл" xfId="5989"/>
    <cellStyle name="_ОН_073_Донстрой_Бирюзова 32_Расчет ДП_7.05.09_последн" xfId="5990"/>
    <cellStyle name="_ОН_073_Донстрой_Бирюзова_Расчет Офис_Скл_СП_7.05.09_последн" xfId="5991"/>
    <cellStyle name="_ОН_080_ДЦ_Комсервис_Расчет СП_27.10.10" xfId="5992"/>
    <cellStyle name="_ОН_127_ДП_Расчет_12.01.10_ЮГСТРОЙ" xfId="5993"/>
    <cellStyle name="_ОН_127_Земля_Расчет_26.12.09_последний" xfId="5994"/>
    <cellStyle name="_ОН_127_ЗП_Расчет_27.12.09_последний" xfId="5995"/>
    <cellStyle name="_ОН_Авиационная_Фитнес_Расчет СП_22.01.10" xfId="5996"/>
    <cellStyle name="_ОН_ДЦ_ООО Ковры_ЗП_Расчет_13.11.09" xfId="5997"/>
    <cellStyle name="_ОН_ДЦ_ООО Ковры_ЗУ и Склад_Расчет_10.11.09" xfId="5998"/>
    <cellStyle name="_ОН_ДЦ_ООО Ковры_ЗУ и Склад_Расчет_10.11.09_25.01.10_Ответ на Запрос по Боулингу_Авиационная 79_24 01 10" xfId="5999"/>
    <cellStyle name="_ОН_ДЦ_ООО Ковры_ЗУ и Склад_Расчет_10.11.09_Кварт_ПанфиловаД.3-кв.148-расчеты" xfId="6000"/>
    <cellStyle name="_ОН_ДЦ_ООО Ковры_ЗУ и Склад_Расчет_10.11.09_Корректировки" xfId="6001"/>
    <cellStyle name="_ОН_ДЦ_ООО Ковры_ЗУ и Склад_Расчет_10.11.09_Корректировки_ОН_033_10_Юж металл_Ростов Дон_кварт_Расчет_11.08.10" xfId="6002"/>
    <cellStyle name="_ОН_ДЦ_ООО Ковры_ЗУ и Склад_Расчет_10.11.09_Корректировки_ОН_033_10_Юж металл_Ростов Дон_кварт_Расчет_15.10.10" xfId="6003"/>
    <cellStyle name="_ОН_ДЦ_ООО Ковры_ЗУ и Склад_Расчет_10.11.09_Корректировки_ОН_033_10_Юж металл_Ростов Дон_кварт_Расчет_23.08.10" xfId="6004"/>
    <cellStyle name="_ОН_ДЦ_ООО Ковры_ЗУ и Склад_Расчет_10.11.09_ОМ_031_Авто_Расчет_21.07.10" xfId="6005"/>
    <cellStyle name="_ОН_ДЦ_ООО Ковры_ЗУ и Склад_Расчет_10.11.09_ОМ_031_Авто_Расчет_21.07.10=12.50" xfId="6006"/>
    <cellStyle name="_ОН_ДЦ_ООО Ковры_ЗУ и Склад_Расчет_10.11.09_ОМ_031_Авто_Расчет_23.07.10_последний" xfId="6007"/>
    <cellStyle name="_ОН_ДЦ_ООО Ковры_ЗУ и Склад_Расчет_10.11.09_ОН_033_10_Юж металл_Ростов Дон_кварт_Расчет_10.08.10" xfId="6008"/>
    <cellStyle name="_ОН_ДЦ_ООО Ковры_ЗУ и Склад_Расчет_10.11.09_ОН_033_10_Юж металл_Ростов Дон_кварт_Расчет_11.08.10" xfId="6009"/>
    <cellStyle name="_ОН_ДЦ_ООО Ковры_ЗУ и Склад_Расчет_10.11.09_ОН_033_10_Юж металл_Ростов Дон_кварт_Расчет_15.10.10" xfId="6010"/>
    <cellStyle name="_ОН_ДЦ_ООО Ковры_ЗУ и Склад_Расчет_10.11.09_ОН_033_10_Юж металл_Ростов Дон_кварт_Расчет_19.10.10_посл" xfId="6011"/>
    <cellStyle name="_ОН_ДЦ_ООО Ковры_ЗУ и Склад_Расчет_10.11.09_ОН_033_10_Юж металл_Ростов Дон_кварт_Расчет_23.08.10" xfId="6012"/>
    <cellStyle name="_ОН_ДЦ_ООО Ковры_ЗУ и Склад_Расчет_10.11.09_ОН_033_10_Юж металл_Ростов Дон_квартиры_Расчет_01.07.10" xfId="6013"/>
    <cellStyle name="_ОН_ДЦ_ООО Ковры_ЗУ и Склад_Расчет_10.11.09_ОН_033_10_Юж металл_Ростов Дон_квартиры_Расчет_01.07.10_последн" xfId="6014"/>
    <cellStyle name="_ОН_ДЦ_ООО Ковры_ЗУ и Склад_Расчет_10.11.09_ОН_033_10_Юж металл_Ростов Дон_квартиры_Расчет_01.07.10=12.30" xfId="6015"/>
    <cellStyle name="_ОН_ДЦ_ООО Ковры_ЗУ и Склад_Расчет_10.11.09_ОН_033_10_Юж металл_Ростов Дон_квартиры_Расчет_29.06.10" xfId="6016"/>
    <cellStyle name="_ОН_ДЦ_ООО Ковры_ЗУ и Склад_Расчет_10.11.09_ОН_037_10_Лобанова_Кварт_Мск_Расчет_13.05.10" xfId="6017"/>
    <cellStyle name="_ОН_ДЦ_ООО Ковры_ЗУ и Склад_Расчет_10.11.09_ОН_038_10_Кварт_Токарева_Мск_Расчет_17.05.10" xfId="6018"/>
    <cellStyle name="_ОН_ДЦ_ООО Ковры_ЗУ и Склад_Расчет_10.11.09_ОН_052_10_Бандурка_Серпухов_квартира_Расчет_28.06.10_посл" xfId="6019"/>
    <cellStyle name="_ОН_ДЦ_ООО Ковры_ЗУ и Склад_Расчет_10.11.09_ОН_060_ДП_Расчет_Сидоров_09.07.10_посл" xfId="6020"/>
    <cellStyle name="_ОН_ДЦ_ООО Ковры_ЗУ и Склад_Расчет_10.11.09_Регрессионный анализ" xfId="6021"/>
    <cellStyle name="_ОН_ДЦ_ООО Ковры_ЗУ и Склад_Расчет_10.11.09_Регрессионный анализ_ОН_033_10_Юж металл_Ростов Дон_кварт_Расчет_11.08.10" xfId="6022"/>
    <cellStyle name="_ОН_ДЦ_ООО Ковры_ЗУ и Склад_Расчет_10.11.09_Регрессионный анализ_ОН_033_10_Юж металл_Ростов Дон_кварт_Расчет_15.10.10" xfId="6023"/>
    <cellStyle name="_ОН_ДЦ_ООО Ковры_ЗУ и Склад_Расчет_10.11.09_Регрессионный анализ_ОН_033_10_Юж металл_Ростов Дон_кварт_Расчет_23.08.10" xfId="6024"/>
    <cellStyle name="_ОН_ДЦ_ООО Ковры_ЗУ и Склад_Расчет_10.11.09_Согласование_Расчеты" xfId="6025"/>
    <cellStyle name="_ОН_ДЦ_ООО Ковры_СП_Расчет_13.11.09" xfId="6026"/>
    <cellStyle name="_ОН_ДЦ_ООО Ковры_СП_Расчет_13.11.09_25.01.10_Ответ на Запрос по Боулингу_Авиационная 79_24 01 10" xfId="6027"/>
    <cellStyle name="_ОН_ДЦ_ООО Ковры_СП_Расчет_13.11.09_Кварт_ПанфиловаД.3-кв.148-расчеты" xfId="6028"/>
    <cellStyle name="_ОН_ДЦ_ООО Ковры_СП_Расчет_13.11.09_Корректировки" xfId="6029"/>
    <cellStyle name="_ОН_ДЦ_ООО Ковры_СП_Расчет_13.11.09_Корректировки_ОН_033_10_Юж металл_Ростов Дон_кварт_Расчет_11.08.10" xfId="6030"/>
    <cellStyle name="_ОН_ДЦ_ООО Ковры_СП_Расчет_13.11.09_Корректировки_ОН_033_10_Юж металл_Ростов Дон_кварт_Расчет_15.10.10" xfId="6031"/>
    <cellStyle name="_ОН_ДЦ_ООО Ковры_СП_Расчет_13.11.09_Корректировки_ОН_033_10_Юж металл_Ростов Дон_кварт_Расчет_23.08.10" xfId="6032"/>
    <cellStyle name="_ОН_ДЦ_ООО Ковры_СП_Расчет_13.11.09_ОМ_031_Авто_Расчет_21.07.10" xfId="6033"/>
    <cellStyle name="_ОН_ДЦ_ООО Ковры_СП_Расчет_13.11.09_ОМ_031_Авто_Расчет_21.07.10=12.50" xfId="6034"/>
    <cellStyle name="_ОН_ДЦ_ООО Ковры_СП_Расчет_13.11.09_ОМ_031_Авто_Расчет_23.07.10_последний" xfId="6035"/>
    <cellStyle name="_ОН_ДЦ_ООО Ковры_СП_Расчет_13.11.09_ОН_033_10_Юж металл_Ростов Дон_кварт_Расчет_10.08.10" xfId="6036"/>
    <cellStyle name="_ОН_ДЦ_ООО Ковры_СП_Расчет_13.11.09_ОН_033_10_Юж металл_Ростов Дон_кварт_Расчет_11.08.10" xfId="6037"/>
    <cellStyle name="_ОН_ДЦ_ООО Ковры_СП_Расчет_13.11.09_ОН_033_10_Юж металл_Ростов Дон_кварт_Расчет_15.10.10" xfId="6038"/>
    <cellStyle name="_ОН_ДЦ_ООО Ковры_СП_Расчет_13.11.09_ОН_033_10_Юж металл_Ростов Дон_кварт_Расчет_19.10.10_посл" xfId="6039"/>
    <cellStyle name="_ОН_ДЦ_ООО Ковры_СП_Расчет_13.11.09_ОН_033_10_Юж металл_Ростов Дон_кварт_Расчет_23.08.10" xfId="6040"/>
    <cellStyle name="_ОН_ДЦ_ООО Ковры_СП_Расчет_13.11.09_ОН_033_10_Юж металл_Ростов Дон_квартиры_Расчет_01.07.10" xfId="6041"/>
    <cellStyle name="_ОН_ДЦ_ООО Ковры_СП_Расчет_13.11.09_ОН_033_10_Юж металл_Ростов Дон_квартиры_Расчет_01.07.10_последн" xfId="6042"/>
    <cellStyle name="_ОН_ДЦ_ООО Ковры_СП_Расчет_13.11.09_ОН_033_10_Юж металл_Ростов Дон_квартиры_Расчет_01.07.10=12.30" xfId="6043"/>
    <cellStyle name="_ОН_ДЦ_ООО Ковры_СП_Расчет_13.11.09_ОН_033_10_Юж металл_Ростов Дон_квартиры_Расчет_29.06.10" xfId="6044"/>
    <cellStyle name="_ОН_ДЦ_ООО Ковры_СП_Расчет_13.11.09_ОН_037_10_Лобанова_Кварт_Мск_Расчет_13.05.10" xfId="6045"/>
    <cellStyle name="_ОН_ДЦ_ООО Ковры_СП_Расчет_13.11.09_ОН_038_10_Кварт_Токарева_Мск_Расчет_17.05.10" xfId="6046"/>
    <cellStyle name="_ОН_ДЦ_ООО Ковры_СП_Расчет_13.11.09_ОН_052_10_Бандурка_Серпухов_квартира_Расчет_28.06.10_посл" xfId="6047"/>
    <cellStyle name="_ОН_ДЦ_ООО Ковры_СП_Расчет_13.11.09_ОН_060_ДП_Расчет_Сидоров_09.07.10_посл" xfId="6048"/>
    <cellStyle name="_ОН_ДЦ_ООО Ковры_СП_Расчет_13.11.09_Регрессионный анализ" xfId="6049"/>
    <cellStyle name="_ОН_ДЦ_ООО Ковры_СП_Расчет_13.11.09_Регрессионный анализ_ОН_033_10_Юж металл_Ростов Дон_кварт_Расчет_11.08.10" xfId="6050"/>
    <cellStyle name="_ОН_ДЦ_ООО Ковры_СП_Расчет_13.11.09_Регрессионный анализ_ОН_033_10_Юж металл_Ростов Дон_кварт_Расчет_15.10.10" xfId="6051"/>
    <cellStyle name="_ОН_ДЦ_ООО Ковры_СП_Расчет_13.11.09_Регрессионный анализ_ОН_033_10_Юж металл_Ростов Дон_кварт_Расчет_23.08.10" xfId="6052"/>
    <cellStyle name="_ОН_ДЦ_ООО Ковры_СП_Расчет_13.11.09_Согласование_Расчеты" xfId="6053"/>
    <cellStyle name="_ОНГГ_ДДП_ без добычи" xfId="3025"/>
    <cellStyle name="_ООО Ванадий-ремонт за март" xfId="9068"/>
    <cellStyle name="_описание баз" xfId="3026"/>
    <cellStyle name="_освоение ДИТ_январь" xfId="9069"/>
    <cellStyle name="_Освоение план январь В ПАПКУ" xfId="9070"/>
    <cellStyle name="_Освоение январь В ПАПКУ" xfId="9071"/>
    <cellStyle name="_ост на 4 квартал" xfId="9072"/>
    <cellStyle name="_Отрасль 2003" xfId="6054"/>
    <cellStyle name="_Отрасль 2003_25.01.10_Ответ на Запрос по Боулингу_Авиационная 79_24 01 10" xfId="6055"/>
    <cellStyle name="_Отрасль 2003_25.01.10_Ответ на Запрос по Боулингу_Авиационная 79_24 01 10_Кварт_ПанфиловаД.3-кв.148-расчеты" xfId="6056"/>
    <cellStyle name="_Отрасль 2003_25.01.10_Ответ на Запрос по Боулингу_Авиационная 79_24 01 10_Корректировки" xfId="6057"/>
    <cellStyle name="_Отрасль 2003_25.01.10_Ответ на Запрос по Боулингу_Авиационная 79_24 01 10_ОМ_031_Авто_Расчет_21.07.10" xfId="6058"/>
    <cellStyle name="_Отрасль 2003_25.01.10_Ответ на Запрос по Боулингу_Авиационная 79_24 01 10_ОМ_031_Авто_Расчет_21.07.10=12.50" xfId="6059"/>
    <cellStyle name="_Отрасль 2003_25.01.10_Ответ на Запрос по Боулингу_Авиационная 79_24 01 10_ОН_033_10_Юж металл_Ростов Дон_кварт_Расчет_10.08.10" xfId="6060"/>
    <cellStyle name="_Отрасль 2003_25.01.10_Ответ на Запрос по Боулингу_Авиационная 79_24 01 10_ОН_033_10_Юж металл_Ростов Дон_кварт_Расчет_11.08.10" xfId="6061"/>
    <cellStyle name="_Отрасль 2003_25.01.10_Ответ на Запрос по Боулингу_Авиационная 79_24 01 10_ОН_033_10_Юж металл_Ростов Дон_кварт_Расчет_15.10.10" xfId="6062"/>
    <cellStyle name="_Отрасль 2003_25.01.10_Ответ на Запрос по Боулингу_Авиационная 79_24 01 10_ОН_033_10_Юж металл_Ростов Дон_кварт_Расчет_23.08.10" xfId="6063"/>
    <cellStyle name="_Отрасль 2003_25.01.10_Ответ на Запрос по Боулингу_Авиационная 79_24 01 10_ОН_033_10_Юж металл_Ростов Дон_квартиры_Расчет_01.07.10" xfId="6064"/>
    <cellStyle name="_Отрасль 2003_25.01.10_Ответ на Запрос по Боулингу_Авиационная 79_24 01 10_ОН_033_10_Юж металл_Ростов Дон_квартиры_Расчет_01.07.10_последн" xfId="6065"/>
    <cellStyle name="_Отрасль 2003_25.01.10_Ответ на Запрос по Боулингу_Авиационная 79_24 01 10_ОН_033_10_Юж металл_Ростов Дон_квартиры_Расчет_01.07.10=12.30" xfId="6066"/>
    <cellStyle name="_Отрасль 2003_25.01.10_Ответ на Запрос по Боулингу_Авиационная 79_24 01 10_ОН_033_10_Юж металл_Ростов Дон_квартиры_Расчет_29.06.10" xfId="6067"/>
    <cellStyle name="_Отрасль 2003_25.01.10_Ответ на Запрос по Боулингу_Авиационная 79_24 01 10_ОН_037_10_Лобанова_Кварт_Мск_Расчет_13.05.10" xfId="6068"/>
    <cellStyle name="_Отрасль 2003_25.01.10_Ответ на Запрос по Боулингу_Авиационная 79_24 01 10_ОН_038_10_Кварт_Токарева_Мск_Расчет_17.05.10" xfId="6069"/>
    <cellStyle name="_Отрасль 2003_25.01.10_Ответ на Запрос по Боулингу_Авиационная 79_24 01 10_ОН_052_10_Бандурка_Серпухов_квартира_Расчет_28.06.10_посл" xfId="6070"/>
    <cellStyle name="_Отрасль 2003_25.01.10_Ответ на Запрос по Боулингу_Авиационная 79_24 01 10_ОН_060_ДП_Расчет_Сидоров_09.07.10_посл" xfId="6071"/>
    <cellStyle name="_Отрасль 2003_25.01.10_Ответ на Запрос по Боулингу_Авиационная 79_24 01 10_Регрессионный анализ" xfId="6072"/>
    <cellStyle name="_Отрасль 2003_Корректировки" xfId="6073"/>
    <cellStyle name="_Отрасль 2003_Корректировки_ОН_033_10_Юж металл_Ростов Дон_кварт_Расчет_11.08.10" xfId="6074"/>
    <cellStyle name="_Отрасль 2003_Корректировки_ОН_033_10_Юж металл_Ростов Дон_кварт_Расчет_15.10.10" xfId="6075"/>
    <cellStyle name="_Отрасль 2003_Корректировки_ОН_033_10_Юж металл_Ростов Дон_кварт_Расчет_23.08.10" xfId="6076"/>
    <cellStyle name="_Отрасль 2003_ОМ_031_Авто_Расчет_23.07.10_последний" xfId="6077"/>
    <cellStyle name="_Отрасль 2003_ОН_033_10_Юж металл_Ростов Дон_кварт_Расчет_19.10.10_посл" xfId="6078"/>
    <cellStyle name="_Отрасль 2003_ОН_060_ДП_Расчет_Сидоров_09.07.10_посл" xfId="6079"/>
    <cellStyle name="_Отрасль 2003_Расчеты ЖДК" xfId="6080"/>
    <cellStyle name="_Отрасль 2003_Расчеты Ла-Манш" xfId="6081"/>
    <cellStyle name="_Отрасль 2003_Регрессионный анализ" xfId="6082"/>
    <cellStyle name="_Отрасль 2003_Регрессионный анализ_ОН_033_10_Юж металл_Ростов Дон_кварт_Расчет_11.08.10" xfId="6083"/>
    <cellStyle name="_Отрасль 2003_Регрессионный анализ_ОН_033_10_Юж металл_Ростов Дон_кварт_Расчет_15.10.10" xfId="6084"/>
    <cellStyle name="_Отрасль 2003_Регрессионный анализ_ОН_033_10_Юж металл_Ростов Дон_кварт_Расчет_23.08.10" xfId="6085"/>
    <cellStyle name="_Отрасль 2003_Согласование_Расчеты" xfId="6086"/>
    <cellStyle name="_Отчет по освоению февраль" xfId="9073"/>
    <cellStyle name="_Отчет_05" xfId="9074"/>
    <cellStyle name="_Отчеты октябрь 2008" xfId="9075"/>
    <cellStyle name="_Отчеты по ДКЗ на 01.01.2007" xfId="9076"/>
    <cellStyle name="_Отчеты по ДКЗ на 01.01.2007_пояснения" xfId="9077"/>
    <cellStyle name="_Офисы и производство" xfId="3027"/>
    <cellStyle name="_Офисы и производство_071130_Расчет_Смоленск" xfId="3028"/>
    <cellStyle name="_Офисы и производство_071130_Расчет_Смоленск_080521_Рязань_пром" xfId="3029"/>
    <cellStyle name="_Офисы и производство_071130_Расчет_Смоленск_080521_Рязань_пром_081007_Расчет земельного участка, Альметьевск" xfId="3030"/>
    <cellStyle name="_Офисы и производство_071226_Пермь (испр)" xfId="3031"/>
    <cellStyle name="_Офисы и производство_071226_Пермь (испр)_080521_Рязань_пром" xfId="3032"/>
    <cellStyle name="_Офисы и производство_071226_Пермь (испр)_080521_Рязань_пром_081007_Расчет земельного участка, Альметьевск" xfId="3033"/>
    <cellStyle name="_Офисы и производство_080110_Воронеж" xfId="3034"/>
    <cellStyle name="_Офисы и производство_080110_Воронеж_080521_Рязань_пром" xfId="3035"/>
    <cellStyle name="_Офисы и производство_080110_Воронеж_080521_Рязань_пром_081007_Расчет земельного участка, Альметьевск" xfId="3036"/>
    <cellStyle name="_Офисы и производство_080114_Воронеж" xfId="3037"/>
    <cellStyle name="_Офисы и производство_080114_Воронеж_080521_Рязань_пром" xfId="3038"/>
    <cellStyle name="_Офисы и производство_080114_Воронеж_080521_Рязань_пром_081007_Расчет земельного участка, Альметьевск" xfId="3039"/>
    <cellStyle name="_Офисы и производство_080521_Рязань_пром" xfId="3040"/>
    <cellStyle name="_Офисы и производство_Корректировка на площадь (Москва)" xfId="3041"/>
    <cellStyle name="_Офисы и производство_Корректировка на площадь (Москва)_081007_Расчет земельного участка, Альметьевск" xfId="3042"/>
    <cellStyle name="_Оценка скважин СНГ" xfId="6087"/>
    <cellStyle name="_Пакет №1 (Coal)" xfId="9078"/>
    <cellStyle name="_Пакет ГОКи" xfId="9079"/>
    <cellStyle name="_Пакет данных Май (сравн с PRM)" xfId="9080"/>
    <cellStyle name="_Пакет по МП" xfId="9081"/>
    <cellStyle name="_Пакет Форм (3)" xfId="9082"/>
    <cellStyle name="_Пакет форм 2 уровня_ЕвразЭК11" xfId="9083"/>
    <cellStyle name="_пакет форм 2006 прогноз" xfId="9084"/>
    <cellStyle name="_пакет форм 4 кв план" xfId="9085"/>
    <cellStyle name="_Пакет форм для PRM-анализа" xfId="9086"/>
    <cellStyle name="_Пакет форм ежемесячной отчетности_11" xfId="9087"/>
    <cellStyle name="_Пакет форм исходных данных 11" xfId="9088"/>
    <cellStyle name="_Пакет_НМТП от 21.09" xfId="9089"/>
    <cellStyle name="_Пакет_НМТП." xfId="9090"/>
    <cellStyle name="_Пакет_форм_2_уровня_ГОКи_модель" xfId="9091"/>
    <cellStyle name="_Пакет_форм_2_уровня_МП" xfId="9092"/>
    <cellStyle name="_Пакет_форм_2_уровня_Сталь НК 2007г" xfId="9093"/>
    <cellStyle name="_ПДС -ожид 2007г без учета коррект с СПП" xfId="9094"/>
    <cellStyle name="_ПЕРЕНОСЫ 1" xfId="9095"/>
    <cellStyle name="_перечень основных средств" xfId="9096"/>
    <cellStyle name="_Перечень форм 3" xfId="9097"/>
    <cellStyle name="_Перечень форм 4" xfId="9098"/>
    <cellStyle name="_Перечень форм 5" xfId="9099"/>
    <cellStyle name="_Перечень форм 6" xfId="9100"/>
    <cellStyle name="_Перечень форм 7" xfId="9101"/>
    <cellStyle name="_Перечень форм_10" xfId="9102"/>
    <cellStyle name="_Перечень форм_14" xfId="9103"/>
    <cellStyle name="_Перечень форм_16" xfId="9104"/>
    <cellStyle name="_Перечень форм_20" xfId="9105"/>
    <cellStyle name="_Перечень форм_2010_02_17_Затраты_v1" xfId="9106"/>
    <cellStyle name="_Перечень форм_2010_02_19_Выручка_Прочие_доходы_v5" xfId="9107"/>
    <cellStyle name="_Перечень форм_2010-11-25_Росатом_ЕПС-2011_v4" xfId="9108"/>
    <cellStyle name="_Перечень форм_21" xfId="9109"/>
    <cellStyle name="_Перечень форм_23" xfId="9110"/>
    <cellStyle name="_Перечень форм_25" xfId="9111"/>
    <cellStyle name="_Перечень форм_26" xfId="9112"/>
    <cellStyle name="_Перечень форм_29" xfId="9113"/>
    <cellStyle name="_Перечень форм_40" xfId="9114"/>
    <cellStyle name="_Перечень форм_43" xfId="9115"/>
    <cellStyle name="_Перечень форм_44" xfId="9116"/>
    <cellStyle name="_Перечень форм_45" xfId="9117"/>
    <cellStyle name="_Перечень форм_63.01" xfId="9118"/>
    <cellStyle name="_Перечень форм_76.01_%" xfId="9119"/>
    <cellStyle name="_Перечень форм_Затраты_v2_комментарии_Сабурова" xfId="9120"/>
    <cellStyle name="_Перечень форм_Затраты_v4" xfId="9121"/>
    <cellStyle name="_Перечень форм_Примеры (3)" xfId="9122"/>
    <cellStyle name="_Перечень форм_ПСД_КодКомпании_ДДММГГГГ_2010_02_17_Затраты_v1" xfId="9123"/>
    <cellStyle name="_Перечень форм_ПСД_КодКомпании_ДДММГГГГ_Затраты_v2_комментарии_Сабурова" xfId="9124"/>
    <cellStyle name="_Перечень форм_ПСД_КодКомпании_ДДММГГГГ_Затраты_v4" xfId="9125"/>
    <cellStyle name="_Перечень форм_Товары_v2" xfId="9126"/>
    <cellStyle name="_Петровка" xfId="9127"/>
    <cellStyle name="_ПК_расчет цен аналогов_02.2006" xfId="6088"/>
    <cellStyle name="_План  квартальный КВ2007" xfId="9128"/>
    <cellStyle name="_ПЛАН ввода ОФ на 2007г" xfId="9129"/>
    <cellStyle name="_План закупок на август 2006_ООБ" xfId="9130"/>
    <cellStyle name="_План закупок на август 2006_ООБ_Cash_BS 4 мес" xfId="9131"/>
    <cellStyle name="_План закупок на август 2006_ООБ_Cash_BS 4 мес (3)" xfId="9132"/>
    <cellStyle name="_План закупок на август 2006_ООБ_Export sales 10-12" xfId="9133"/>
    <cellStyle name="_План закупок на август 2006_ООБ_Marat" xfId="9134"/>
    <cellStyle name="_План закупок на август 2006_ООБ_Treasury" xfId="9135"/>
    <cellStyle name="_План закупок на август 2006_ООБ_Бюджет факт  4 мес  2008 (Д К)" xfId="9136"/>
    <cellStyle name="_План закупок на август 2006_ООБ_Бюджет факт  май ПО" xfId="9137"/>
    <cellStyle name="_План закупок на август 2006_ООБ_ЗП с начислениями" xfId="9138"/>
    <cellStyle name="_План закупок на август 2006_ООБ_Книга2 (30)" xfId="9139"/>
    <cellStyle name="_План закупок на август 2006_ООБ_Отчет_1кв_12.05.08" xfId="9140"/>
    <cellStyle name="_План закупок на август 2006_ООБ_Презентация Суха Балка_1пг2008" xfId="9141"/>
    <cellStyle name="_План закупок на август 2006_ООБ_Слайд по нормам_1 кв.2008" xfId="9142"/>
    <cellStyle name="_План закупок на август 2006_ООБ_Формат презентации отчета 2008 (1 квартал) (4)" xfId="9143"/>
    <cellStyle name="_План з-к уголь _ФОРМА (2)" xfId="9144"/>
    <cellStyle name="_План расходов на 2008 от 13.09 (Отдел ж.д. перевозок) (1)" xfId="9145"/>
    <cellStyle name="_План сбыта ГОКи_16.10." xfId="9146"/>
    <cellStyle name="_план_февраль1" xfId="9147"/>
    <cellStyle name="_Площади производственных баз" xfId="3043"/>
    <cellStyle name="_Помесячная разбивка ПРИТ и НМА 2008_Бирюковой" xfId="9148"/>
    <cellStyle name="_Потребность сырья_декабрь" xfId="9149"/>
    <cellStyle name="_Потребность сырья_ноябрь_PRM" xfId="9150"/>
    <cellStyle name="_Правила заполнения" xfId="6694"/>
    <cellStyle name="_Презентация budget form 2008 оконч 06 05" xfId="9151"/>
    <cellStyle name="_Презентация бюджета 2006" xfId="9152"/>
    <cellStyle name="_Презентация ВГОК_1пг2008" xfId="9153"/>
    <cellStyle name="_Презентация ЕАР 2007" xfId="9154"/>
    <cellStyle name="_Презентация ЕАР_1пг2008" xfId="9155"/>
    <cellStyle name="_Презентация КГОК_1 пг2008" xfId="9156"/>
    <cellStyle name="_Презентация на 2008г." xfId="9157"/>
    <cellStyle name="_Презентация отчета 1 пг 2008_КГОК_final" xfId="9158"/>
    <cellStyle name="_ПРЕЗЕНТАЦИЯ по бонусам и отпускным_21.01.08" xfId="9159"/>
    <cellStyle name="_прил к приказу №5" xfId="9160"/>
    <cellStyle name="_Прил. МП-8 (График ремонтов на плановый период)" xfId="9161"/>
    <cellStyle name="_Приложение 1" xfId="9162"/>
    <cellStyle name="_Приложение 1_Cash_BS 4 мес" xfId="9163"/>
    <cellStyle name="_Приложение 1_Cash_BS 4 мес (3)" xfId="9164"/>
    <cellStyle name="_Приложение 1_Export sales 10-12" xfId="9165"/>
    <cellStyle name="_Приложение 1_Marat" xfId="9166"/>
    <cellStyle name="_Приложение 1_Treasury" xfId="9167"/>
    <cellStyle name="_Приложение 1_Бюджет факт  4 мес  2008 (Д К)" xfId="9168"/>
    <cellStyle name="_Приложение 1_Бюджет факт  май ПО" xfId="9169"/>
    <cellStyle name="_Приложение 1_Книга2 (30)" xfId="9170"/>
    <cellStyle name="_Приложение 1_Презентация Суха Балка_1пг2008" xfId="9171"/>
    <cellStyle name="_Приложение_ОБ_Лиз_ОБ к УСТАН_Фармстандарт-УфаВита_18.07.00" xfId="6089"/>
    <cellStyle name="_Примерный план закупок на Июнь 2007" xfId="9172"/>
    <cellStyle name="_Примерный план закупок на Июнь 2007_Cash_BS 4 мес" xfId="9173"/>
    <cellStyle name="_Примерный план закупок на Июнь 2007_Cash_BS 4 мес (3)" xfId="9174"/>
    <cellStyle name="_Примерный план закупок на Июнь 2007_Бюджет факт  4 мес  2008 (Д К)" xfId="9175"/>
    <cellStyle name="_Примерный план закупок на Июнь 2007_Бюджет факт  май ПО" xfId="9176"/>
    <cellStyle name="_Примерный план закупок на Июнь 2007_Книга2 (30)" xfId="9177"/>
    <cellStyle name="_Примерный план закупок на Июнь 2007_Презентация Суха Балка_1пг2008" xfId="9178"/>
    <cellStyle name="_Примерный план закупок на Июнь 2007_ф.1 - АВГУСТ" xfId="9179"/>
    <cellStyle name="_ПРМ ноябрь 07 КГОК от Горбатовой" xfId="9180"/>
    <cellStyle name="_ПРМ-октябрь (2)" xfId="9181"/>
    <cellStyle name="_ПРМ-сентябрь" xfId="9182"/>
    <cellStyle name="_проверка" xfId="9183"/>
    <cellStyle name="_прогноз 2007-2012гг" xfId="9184"/>
    <cellStyle name="_прогноз бюджета продаж_06-10_131006 с разбивкой" xfId="3044"/>
    <cellStyle name="_Прогноз на июнь ЕХ (16.05.2007)" xfId="9185"/>
    <cellStyle name="_Прогноз освоения'05 ЗСМК (2005.11.02)ЕХ" xfId="9186"/>
    <cellStyle name="_Прогноз себ-ти_мартен" xfId="9187"/>
    <cellStyle name="_Прогноз цен на сырье для бюджета 2008 (24 09 07) добавлен сентябрь" xfId="9188"/>
    <cellStyle name="_Программа подготовки кадров 2003 год" xfId="3045"/>
    <cellStyle name="_Программа подготовки кадров 2003 год_080521_Рязань_пром" xfId="3046"/>
    <cellStyle name="_Программа труд. ресурсы раздел 1 для цел. программ" xfId="3047"/>
    <cellStyle name="_Программа труд. ресурсы раздел 1 для цел. программ_080521_Рязань_пром" xfId="3048"/>
    <cellStyle name="_Продукты, процессы,  ед.изм. 3" xfId="9189"/>
    <cellStyle name="_Продукты, процессы,  ед.изм. 4" xfId="9190"/>
    <cellStyle name="_Продукты, процессы,  ед.изм. 5" xfId="9191"/>
    <cellStyle name="_Продукты, процессы,  ед.изм. 6" xfId="9192"/>
    <cellStyle name="_Продукты, процессы,  ед.изм. 7" xfId="9193"/>
    <cellStyle name="_Продукты, процессы,  ед.изм._10" xfId="9194"/>
    <cellStyle name="_Продукты, процессы,  ед.изм._14" xfId="9195"/>
    <cellStyle name="_Продукты, процессы,  ед.изм._16" xfId="9196"/>
    <cellStyle name="_Продукты, процессы,  ед.изм._20" xfId="9197"/>
    <cellStyle name="_Продукты, процессы,  ед.изм._2010_02_17_Затраты_v1" xfId="9198"/>
    <cellStyle name="_Продукты, процессы,  ед.изм._2010_02_19_Выручка_Прочие_доходы_v5" xfId="9199"/>
    <cellStyle name="_Продукты, процессы,  ед.изм._2010-11-25_Росатом_ЕПС-2011_v4" xfId="9200"/>
    <cellStyle name="_Продукты, процессы,  ед.изм._21" xfId="9201"/>
    <cellStyle name="_Продукты, процессы,  ед.изм._23" xfId="9202"/>
    <cellStyle name="_Продукты, процессы,  ед.изм._25" xfId="9203"/>
    <cellStyle name="_Продукты, процессы,  ед.изм._26" xfId="9204"/>
    <cellStyle name="_Продукты, процессы,  ед.изм._29" xfId="9205"/>
    <cellStyle name="_Продукты, процессы,  ед.изм._40" xfId="9206"/>
    <cellStyle name="_Продукты, процессы,  ед.изм._43" xfId="9207"/>
    <cellStyle name="_Продукты, процессы,  ед.изм._44" xfId="9208"/>
    <cellStyle name="_Продукты, процессы,  ед.изм._45" xfId="9209"/>
    <cellStyle name="_Продукты, процессы,  ед.изм._63.01" xfId="9210"/>
    <cellStyle name="_Продукты, процессы,  ед.изм._76.01_%" xfId="9211"/>
    <cellStyle name="_Продукты, процессы,  ед.изм._Затраты_v2_комментарии_Сабурова" xfId="9212"/>
    <cellStyle name="_Продукты, процессы,  ед.изм._Затраты_v4" xfId="9213"/>
    <cellStyle name="_Продукты, процессы,  ед.изм._Примеры (3)" xfId="9214"/>
    <cellStyle name="_Продукты, процессы,  ед.изм._ПСД_КодКомпании_ДДММГГГГ_2010_02_17_Затраты_v1" xfId="9215"/>
    <cellStyle name="_Продукты, процессы,  ед.изм._ПСД_КодКомпании_ДДММГГГГ_Затраты_v2_комментарии_Сабурова" xfId="9216"/>
    <cellStyle name="_Продукты, процессы,  ед.изм._ПСД_КодКомпании_ДДММГГГГ_Затраты_v4" xfId="9217"/>
    <cellStyle name="_Продукты, процессы,  ед.изм._Товары_v2" xfId="9218"/>
    <cellStyle name="_Проект бюджета ДИТ_Программа развития инфортехнологий -Ф_19_2007" xfId="9219"/>
    <cellStyle name="_Проект формы 2.1_2.2_2.3_03.09._18-33" xfId="9220"/>
    <cellStyle name="_Проект_Бюджета_2008_ДИТ_ЗСМК_для ДФЭ_12 12 07" xfId="9221"/>
    <cellStyle name="_Проект_Бюджета_2008_ДИТ_ЗСМК_по формам для ДФЭ" xfId="9222"/>
    <cellStyle name="_Произв. расходы 2008_05.12.07" xfId="9223"/>
    <cellStyle name="_Производственая программа 2007 г. бюджет МП" xfId="9224"/>
    <cellStyle name="_Производственная программа на 2003 год" xfId="3049"/>
    <cellStyle name="_Производственная программа на 2003 год_080521_Рязань_пром" xfId="3050"/>
    <cellStyle name="_Производственная программа на 2008 г  от22.10" xfId="9225"/>
    <cellStyle name="_Производственные мощности 2007 года" xfId="9226"/>
    <cellStyle name="_Производственные расходы ГОКи 301006" xfId="9227"/>
    <cellStyle name="_Прочая реализация МП_28 09 06" xfId="9228"/>
    <cellStyle name="_Прочие КВ (контроль 6.12.06)" xfId="9229"/>
    <cellStyle name="_Прочие КВ (контроль)" xfId="9230"/>
    <cellStyle name="_Прочие КВ 2007г -титул   2007.09.17" xfId="9231"/>
    <cellStyle name="_Прочие КВ Прогноз 2007 с разбивкой по кварталам-2кв (1)" xfId="9232"/>
    <cellStyle name="_Прочие КВ.Прогноз.2007.с разбивкой по кварталам" xfId="9233"/>
    <cellStyle name="_Прочие оплата 3кв." xfId="9234"/>
    <cellStyle name="_ПС ЗСМК на апрель 2007 20.03 (подписанный)" xfId="9235"/>
    <cellStyle name="_ПС ЗСМК на апрель 2007 20.03 (подписанный)_Cash_BS 4 мес" xfId="9236"/>
    <cellStyle name="_ПС ЗСМК на апрель 2007 20.03 (подписанный)_Cash_BS 4 мес (3)" xfId="9237"/>
    <cellStyle name="_ПС ЗСМК на апрель 2007 20.03 (подписанный)_Бюджет факт  4 мес  2008 (Д К)" xfId="9238"/>
    <cellStyle name="_ПС ЗСМК на апрель 2007 20.03 (подписанный)_Бюджет факт  май ПО" xfId="9239"/>
    <cellStyle name="_ПС ЗСМК на апрель 2007 20.03 (подписанный)_Книга2 (30)" xfId="9240"/>
    <cellStyle name="_ПС ЗСМК на апрель 2007 20.03 (подписанный)_Презентация Суха Балка_1пг2008" xfId="9241"/>
    <cellStyle name="_ПС ЗСМК на апрель 2007 20.03 (подписанный)_ф.1 - АВГУСТ" xfId="9242"/>
    <cellStyle name="_Рабочие таблицы для отчетности по МСФО 3" xfId="9243"/>
    <cellStyle name="_Рабочие таблицы для отчетности по МСФО 4" xfId="9244"/>
    <cellStyle name="_Рабочие таблицы для отчетности по МСФО 5" xfId="9245"/>
    <cellStyle name="_Рабочие таблицы для отчетности по МСФО 6" xfId="9246"/>
    <cellStyle name="_Рабочие таблицы для отчетности по МСФО 7" xfId="9247"/>
    <cellStyle name="_Рабочие таблицы для отчетности по МСФО_10" xfId="9248"/>
    <cellStyle name="_Рабочие таблицы для отчетности по МСФО_14" xfId="9249"/>
    <cellStyle name="_Рабочие таблицы для отчетности по МСФО_16" xfId="9250"/>
    <cellStyle name="_Рабочие таблицы для отчетности по МСФО_20" xfId="9251"/>
    <cellStyle name="_Рабочие таблицы для отчетности по МСФО_2010_02_17_Затраты_v1" xfId="9252"/>
    <cellStyle name="_Рабочие таблицы для отчетности по МСФО_2010_02_19_Выручка_Прочие_доходы_v5" xfId="9253"/>
    <cellStyle name="_Рабочие таблицы для отчетности по МСФО_2010-11-25_Росатом_ЕПС-2011_v4" xfId="9254"/>
    <cellStyle name="_Рабочие таблицы для отчетности по МСФО_21" xfId="9255"/>
    <cellStyle name="_Рабочие таблицы для отчетности по МСФО_23" xfId="9256"/>
    <cellStyle name="_Рабочие таблицы для отчетности по МСФО_25" xfId="9257"/>
    <cellStyle name="_Рабочие таблицы для отчетности по МСФО_26" xfId="9258"/>
    <cellStyle name="_Рабочие таблицы для отчетности по МСФО_29" xfId="9259"/>
    <cellStyle name="_Рабочие таблицы для отчетности по МСФО_40" xfId="9260"/>
    <cellStyle name="_Рабочие таблицы для отчетности по МСФО_43" xfId="9261"/>
    <cellStyle name="_Рабочие таблицы для отчетности по МСФО_44" xfId="9262"/>
    <cellStyle name="_Рабочие таблицы для отчетности по МСФО_45" xfId="9263"/>
    <cellStyle name="_Рабочие таблицы для отчетности по МСФО_63.01" xfId="9264"/>
    <cellStyle name="_Рабочие таблицы для отчетности по МСФО_76.01_%" xfId="9265"/>
    <cellStyle name="_Рабочие таблицы для отчетности по МСФО_Затраты_v2_комментарии_Сабурова" xfId="9266"/>
    <cellStyle name="_Рабочие таблицы для отчетности по МСФО_Затраты_v4" xfId="9267"/>
    <cellStyle name="_Рабочие таблицы для отчетности по МСФО_Примеры (3)" xfId="9268"/>
    <cellStyle name="_Рабочие таблицы для отчетности по МСФО_ПСД_КодКомпании_ДДММГГГГ_2010_02_17_Затраты_v1" xfId="9269"/>
    <cellStyle name="_Рабочие таблицы для отчетности по МСФО_ПСД_КодКомпании_ДДММГГГГ_Затраты_v2_комментарии_Сабурова" xfId="9270"/>
    <cellStyle name="_Рабочие таблицы для отчетности по МСФО_ПСД_КодКомпании_ДДММГГГГ_Затраты_v4" xfId="9271"/>
    <cellStyle name="_Рабочие таблицы для отчетности по МСФО_Товары_v2" xfId="9272"/>
    <cellStyle name="_Рабочий капитал июль план (2)" xfId="9273"/>
    <cellStyle name="_Рабочий капитал октябрь план" xfId="9274"/>
    <cellStyle name="_Рабочий капитал сентябрь план" xfId="9275"/>
    <cellStyle name="_Рабочий капитал сентябрь план (2)" xfId="9276"/>
    <cellStyle name="_Рабочий капитал февраль план" xfId="9277"/>
    <cellStyle name="_Разбивка Бюджет по ИП по ПФМ(с зам по ПДС)" xfId="9278"/>
    <cellStyle name="_рассчет по охране грузов" xfId="9279"/>
    <cellStyle name="_Расчет  ЖРС 2008 (2)" xfId="9280"/>
    <cellStyle name="_Расчет графика по смете за 2007 г" xfId="9281"/>
    <cellStyle name="_Расчет графика по смете за 2007 г_пояснения" xfId="9282"/>
    <cellStyle name="_Расчет затрат и график" xfId="6090"/>
    <cellStyle name="_Расчет земля Ювелирный завод" xfId="6091"/>
    <cellStyle name="_Расчет ЗИК по рынку" xfId="6092"/>
    <cellStyle name="_Расчет ЗИК по рынку_Расчеты ЖДК" xfId="6093"/>
    <cellStyle name="_Расчет ЗИК по рынку_Расчеты Ла-Манш" xfId="6094"/>
    <cellStyle name="_расчет кувшиново квартира" xfId="3051"/>
    <cellStyle name="_Расчет лицензия" xfId="6095"/>
    <cellStyle name="_Расчет ОН-844" xfId="6096"/>
    <cellStyle name="_Расчет ОПС" xfId="6097"/>
    <cellStyle name="_Расчет регрессии" xfId="3052"/>
    <cellStyle name="_Расчет СДЛ" xfId="6098"/>
    <cellStyle name="_Расчет СДЛ_Расчеты ЖДК" xfId="6099"/>
    <cellStyle name="_расчет сравнительный" xfId="6100"/>
    <cellStyle name="_расчет физического износа ВСН" xfId="6101"/>
    <cellStyle name="_Расчет(Нужные данные)" xfId="3053"/>
    <cellStyle name="_Расчет_06.04_1" xfId="13"/>
    <cellStyle name="_Расчет_06.04_1 2" xfId="3054"/>
    <cellStyle name="_Расчет_06.04_1 3" xfId="3055"/>
    <cellStyle name="_Расчет_06.04_1 4" xfId="3056"/>
    <cellStyle name="_Расчет_06.04_1 5" xfId="3057"/>
    <cellStyle name="_Расчет_06.04_1 6" xfId="3058"/>
    <cellStyle name="_Расчет_06.04_1 7" xfId="3059"/>
    <cellStyle name="_Расчет_06.04_1 8" xfId="3060"/>
    <cellStyle name="_Расчет_06.04_1 9" xfId="3061"/>
    <cellStyle name="_Расчет_27.07" xfId="14"/>
    <cellStyle name="_Расчет_27.07 2" xfId="4834"/>
    <cellStyle name="_расчет_гостиница_05.04.2006" xfId="15"/>
    <cellStyle name="_расчет_гостиница_05.04.2006 2" xfId="4835"/>
    <cellStyle name="_расчет_Дикая_Орхидея" xfId="16"/>
    <cellStyle name="_расчет_Дикая_Орхидея 2" xfId="3062"/>
    <cellStyle name="_расчет_Дикая_Орхидея 3" xfId="3063"/>
    <cellStyle name="_расчет_Дикая_Орхидея 4" xfId="3064"/>
    <cellStyle name="_расчет_Дикая_Орхидея 5" xfId="3065"/>
    <cellStyle name="_расчет_Дикая_Орхидея 6" xfId="3066"/>
    <cellStyle name="_расчет_Дикая_Орхидея 7" xfId="3067"/>
    <cellStyle name="_расчет_Дикая_Орхидея 8" xfId="3068"/>
    <cellStyle name="_расчет_Дикая_Орхидея 9" xfId="3069"/>
    <cellStyle name="_Расчет_Здание НИИЖД_Мытищинская_25.10.06" xfId="6102"/>
    <cellStyle name="_расчет_Комбикормовый_завод" xfId="17"/>
    <cellStyle name="_расчет_Комбикормовый_завод 2" xfId="3070"/>
    <cellStyle name="_расчет_Комбикормовый_завод 3" xfId="3071"/>
    <cellStyle name="_расчет_Комбикормовый_завод 4" xfId="3072"/>
    <cellStyle name="_расчет_Комбикормовый_завод 5" xfId="3073"/>
    <cellStyle name="_расчет_Комбикормовый_завод 6" xfId="3074"/>
    <cellStyle name="_расчет_Комбикормовый_завод 7" xfId="3075"/>
    <cellStyle name="_расчет_Комбикормовый_завод 8" xfId="3076"/>
    <cellStyle name="_расчет_Комбикормовый_завод 9" xfId="3077"/>
    <cellStyle name="_Расчет_Лесное_подворье" xfId="18"/>
    <cellStyle name="_Расчет_Лесное_подворье 2" xfId="3078"/>
    <cellStyle name="_Расчет_Лесное_подворье 3" xfId="3079"/>
    <cellStyle name="_Расчет_Лесное_подворье 4" xfId="3080"/>
    <cellStyle name="_Расчет_Лесное_подворье 5" xfId="3081"/>
    <cellStyle name="_Расчет_Лесное_подворье 6" xfId="3082"/>
    <cellStyle name="_Расчет_Лесное_подворье 7" xfId="3083"/>
    <cellStyle name="_Расчет_Лесное_подворье 8" xfId="3084"/>
    <cellStyle name="_Расчет_Лесное_подворье 9" xfId="3085"/>
    <cellStyle name="_Расчет_Маура_01-10-08" xfId="6103"/>
    <cellStyle name="_Расчет_Тула_24марта" xfId="19"/>
    <cellStyle name="_Расчет_Тула_24марта 2" xfId="3086"/>
    <cellStyle name="_Расчет_Тула_24марта 3" xfId="3087"/>
    <cellStyle name="_Расчет_Тула_24марта 4" xfId="3088"/>
    <cellStyle name="_Расчет_Тула_24марта 5" xfId="3089"/>
    <cellStyle name="_Расчет_Тула_24марта 6" xfId="3090"/>
    <cellStyle name="_Расчет_Тула_24марта 7" xfId="3091"/>
    <cellStyle name="_Расчет_Тула_24марта 8" xfId="3092"/>
    <cellStyle name="_Расчет_Тула_24марта 9" xfId="3093"/>
    <cellStyle name="_расчет_Черная_Грязь_без_НДС" xfId="20"/>
    <cellStyle name="_расчет_Черная_Грязь_без_НДС 2" xfId="3094"/>
    <cellStyle name="_расчет_Черная_Грязь_без_НДС 3" xfId="3095"/>
    <cellStyle name="_расчет_Черная_Грязь_без_НДС 4" xfId="3096"/>
    <cellStyle name="_расчет_Черная_Грязь_без_НДС 5" xfId="3097"/>
    <cellStyle name="_расчет_Черная_Грязь_без_НДС 6" xfId="3098"/>
    <cellStyle name="_расчет_Черная_Грязь_без_НДС 7" xfId="3099"/>
    <cellStyle name="_расчет_Черная_Грязь_без_НДС 8" xfId="3100"/>
    <cellStyle name="_расчет_Черная_Грязь_без_НДС 9" xfId="3101"/>
    <cellStyle name="_Расчетный файл_Брюхина_24.04.09" xfId="6104"/>
    <cellStyle name="_Расчетный файл_Брюхина_24.04.09_25.01.10_Ответ на Запрос по Боулингу_Авиационная 79_24 01 10" xfId="6105"/>
    <cellStyle name="_Расчетный файл_Брюхина_24.04.09_25.01.10_Ответ на Запрос по Боулингу_Авиационная 79_24 01 10_Кварт_ПанфиловаД.3-кв.148-расчеты" xfId="6106"/>
    <cellStyle name="_Расчетный файл_Брюхина_24.04.09_25.01.10_Ответ на Запрос по Боулингу_Авиационная 79_24 01 10_Корректировки" xfId="6107"/>
    <cellStyle name="_Расчетный файл_Брюхина_24.04.09_25.01.10_Ответ на Запрос по Боулингу_Авиационная 79_24 01 10_ОМ_031_Авто_Расчет_21.07.10" xfId="6108"/>
    <cellStyle name="_Расчетный файл_Брюхина_24.04.09_25.01.10_Ответ на Запрос по Боулингу_Авиационная 79_24 01 10_ОМ_031_Авто_Расчет_21.07.10=12.50" xfId="6109"/>
    <cellStyle name="_Расчетный файл_Брюхина_24.04.09_25.01.10_Ответ на Запрос по Боулингу_Авиационная 79_24 01 10_ОН_033_10_Юж металл_Ростов Дон_кварт_Расчет_10.08.10" xfId="6110"/>
    <cellStyle name="_Расчетный файл_Брюхина_24.04.09_25.01.10_Ответ на Запрос по Боулингу_Авиационная 79_24 01 10_ОН_033_10_Юж металл_Ростов Дон_кварт_Расчет_11.08.10" xfId="6111"/>
    <cellStyle name="_Расчетный файл_Брюхина_24.04.09_25.01.10_Ответ на Запрос по Боулингу_Авиационная 79_24 01 10_ОН_033_10_Юж металл_Ростов Дон_кварт_Расчет_15.10.10" xfId="6112"/>
    <cellStyle name="_Расчетный файл_Брюхина_24.04.09_25.01.10_Ответ на Запрос по Боулингу_Авиационная 79_24 01 10_ОН_033_10_Юж металл_Ростов Дон_кварт_Расчет_23.08.10" xfId="6113"/>
    <cellStyle name="_Расчетный файл_Брюхина_24.04.09_25.01.10_Ответ на Запрос по Боулингу_Авиационная 79_24 01 10_ОН_033_10_Юж металл_Ростов Дон_квартиры_Расчет_01.07.10" xfId="6114"/>
    <cellStyle name="_Расчетный файл_Брюхина_24.04.09_25.01.10_Ответ на Запрос по Боулингу_Авиационная 79_24 01 10_ОН_033_10_Юж металл_Ростов Дон_квартиры_Расчет_01.07.10_последн" xfId="6115"/>
    <cellStyle name="_Расчетный файл_Брюхина_24.04.09_25.01.10_Ответ на Запрос по Боулингу_Авиационная 79_24 01 10_ОН_033_10_Юж металл_Ростов Дон_квартиры_Расчет_01.07.10=12.30" xfId="6116"/>
    <cellStyle name="_Расчетный файл_Брюхина_24.04.09_25.01.10_Ответ на Запрос по Боулингу_Авиационная 79_24 01 10_ОН_033_10_Юж металл_Ростов Дон_квартиры_Расчет_29.06.10" xfId="6117"/>
    <cellStyle name="_Расчетный файл_Брюхина_24.04.09_25.01.10_Ответ на Запрос по Боулингу_Авиационная 79_24 01 10_ОН_037_10_Лобанова_Кварт_Мск_Расчет_13.05.10" xfId="6118"/>
    <cellStyle name="_Расчетный файл_Брюхина_24.04.09_25.01.10_Ответ на Запрос по Боулингу_Авиационная 79_24 01 10_ОН_038_10_Кварт_Токарева_Мск_Расчет_17.05.10" xfId="6119"/>
    <cellStyle name="_Расчетный файл_Брюхина_24.04.09_25.01.10_Ответ на Запрос по Боулингу_Авиационная 79_24 01 10_ОН_052_10_Бандурка_Серпухов_квартира_Расчет_28.06.10_посл" xfId="6120"/>
    <cellStyle name="_Расчетный файл_Брюхина_24.04.09_25.01.10_Ответ на Запрос по Боулингу_Авиационная 79_24 01 10_ОН_060_ДП_Расчет_Сидоров_09.07.10_посл" xfId="6121"/>
    <cellStyle name="_Расчетный файл_Брюхина_24.04.09_25.01.10_Ответ на Запрос по Боулингу_Авиационная 79_24 01 10_Регрессионный анализ" xfId="6122"/>
    <cellStyle name="_Расчетный файл_Брюхина_24.04.09_Корректировки" xfId="6123"/>
    <cellStyle name="_Расчетный файл_Брюхина_24.04.09_Корректировки_ОН_033_10_Юж металл_Ростов Дон_кварт_Расчет_11.08.10" xfId="6124"/>
    <cellStyle name="_Расчетный файл_Брюхина_24.04.09_Корректировки_ОН_033_10_Юж металл_Ростов Дон_кварт_Расчет_15.10.10" xfId="6125"/>
    <cellStyle name="_Расчетный файл_Брюхина_24.04.09_Корректировки_ОН_033_10_Юж металл_Ростов Дон_кварт_Расчет_23.08.10" xfId="6126"/>
    <cellStyle name="_Расчетный файл_Брюхина_24.04.09_ОМ_031_Авто_Расчет_23.07.10_последний" xfId="6127"/>
    <cellStyle name="_Расчетный файл_Брюхина_24.04.09_ОН_033_10_Юж металл_Ростов Дон_кварт_Расчет_19.10.10_посл" xfId="6128"/>
    <cellStyle name="_Расчетный файл_Брюхина_24.04.09_ОН_060_ДП_Расчет_Сидоров_09.07.10_посл" xfId="6129"/>
    <cellStyle name="_Расчетный файл_Брюхина_24.04.09_Регрессионный анализ" xfId="6130"/>
    <cellStyle name="_Расчетный файл_Брюхина_24.04.09_Регрессионный анализ_ОН_033_10_Юж металл_Ростов Дон_кварт_Расчет_11.08.10" xfId="6131"/>
    <cellStyle name="_Расчетный файл_Брюхина_24.04.09_Регрессионный анализ_ОН_033_10_Юж металл_Ростов Дон_кварт_Расчет_15.10.10" xfId="6132"/>
    <cellStyle name="_Расчетный файл_Брюхина_24.04.09_Регрессионный анализ_ОН_033_10_Юж металл_Ростов Дон_кварт_Расчет_23.08.10" xfId="6133"/>
    <cellStyle name="_Расчетный файл_Брюхина_24.04.09_Согласование_Расчеты" xfId="6134"/>
    <cellStyle name="_Расчёты" xfId="6135"/>
    <cellStyle name="_расчёты здания и сооружения_15_11" xfId="6136"/>
    <cellStyle name="_Расчеты к бизнес -плану 2003 год" xfId="3102"/>
    <cellStyle name="_Расчеты к бизнес -плану 2003 год_080521_Рязань_пром" xfId="3103"/>
    <cellStyle name="_Расчеты Калуга ЗУ" xfId="6137"/>
    <cellStyle name="_Расчеты сенеж 14 ноя" xfId="6138"/>
    <cellStyle name="_Расчеты СТГ" xfId="6139"/>
    <cellStyle name="_Расчеты Холодильник" xfId="6140"/>
    <cellStyle name="_Расчеты ЧОП КАРЛЕ" xfId="6141"/>
    <cellStyle name="_расчеты_Дзержинск" xfId="6142"/>
    <cellStyle name="_расчеты_Дзержинск_5-443_Рязань_земля" xfId="6143"/>
    <cellStyle name="_расчеты_Дзержинск_5-540_земля" xfId="6144"/>
    <cellStyle name="_Расчеты_Елец" xfId="6145"/>
    <cellStyle name="_Расчеты_Елец_5-443_Рязань_земля" xfId="6146"/>
    <cellStyle name="_Расчеты_Елец_5-540_земля" xfId="6147"/>
    <cellStyle name="_Расчеты_Оборонпродкомплект" xfId="6148"/>
    <cellStyle name="_Расш. доп. инф. (на 31.12.2005г.) 3" xfId="9283"/>
    <cellStyle name="_Расш. доп. инф. (на 31.12.2005г.) 4" xfId="9284"/>
    <cellStyle name="_Расш. доп. инф. (на 31.12.2005г.) 5" xfId="9285"/>
    <cellStyle name="_Расш. доп. инф. (на 31.12.2005г.) 6" xfId="9286"/>
    <cellStyle name="_Расш. доп. инф. (на 31.12.2005г.) 7" xfId="9287"/>
    <cellStyle name="_Расш. доп. инф. (на 31.12.2005г.)_10" xfId="9288"/>
    <cellStyle name="_Расш. доп. инф. (на 31.12.2005г.)_14" xfId="9289"/>
    <cellStyle name="_Расш. доп. инф. (на 31.12.2005г.)_16" xfId="9290"/>
    <cellStyle name="_Расш. доп. инф. (на 31.12.2005г.)_20" xfId="9291"/>
    <cellStyle name="_Расш. доп. инф. (на 31.12.2005г.)_2010_02_17_Затраты_v1" xfId="9292"/>
    <cellStyle name="_Расш. доп. инф. (на 31.12.2005г.)_2010_02_19_Выручка_Прочие_доходы_v5" xfId="9293"/>
    <cellStyle name="_Расш. доп. инф. (на 31.12.2005г.)_2010-11-25_Росатом_ЕПС-2011_v4" xfId="9294"/>
    <cellStyle name="_Расш. доп. инф. (на 31.12.2005г.)_21" xfId="9295"/>
    <cellStyle name="_Расш. доп. инф. (на 31.12.2005г.)_23" xfId="9296"/>
    <cellStyle name="_Расш. доп. инф. (на 31.12.2005г.)_25" xfId="9297"/>
    <cellStyle name="_Расш. доп. инф. (на 31.12.2005г.)_26" xfId="9298"/>
    <cellStyle name="_Расш. доп. инф. (на 31.12.2005г.)_29" xfId="9299"/>
    <cellStyle name="_Расш. доп. инф. (на 31.12.2005г.)_40" xfId="9300"/>
    <cellStyle name="_Расш. доп. инф. (на 31.12.2005г.)_43" xfId="9301"/>
    <cellStyle name="_Расш. доп. инф. (на 31.12.2005г.)_44" xfId="9302"/>
    <cellStyle name="_Расш. доп. инф. (на 31.12.2005г.)_45" xfId="9303"/>
    <cellStyle name="_Расш. доп. инф. (на 31.12.2005г.)_63.01" xfId="9304"/>
    <cellStyle name="_Расш. доп. инф. (на 31.12.2005г.)_76.01_%" xfId="9305"/>
    <cellStyle name="_Расш. доп. инф. (на 31.12.2005г.)_Затраты_v2_комментарии_Сабурова" xfId="9306"/>
    <cellStyle name="_Расш. доп. инф. (на 31.12.2005г.)_Затраты_v4" xfId="9307"/>
    <cellStyle name="_Расш. доп. инф. (на 31.12.2005г.)_Примеры (3)" xfId="9308"/>
    <cellStyle name="_Расш. доп. инф. (на 31.12.2005г.)_ПСД_КодКомпании_ДДММГГГГ_2010_02_17_Затраты_v1" xfId="9309"/>
    <cellStyle name="_Расш. доп. инф. (на 31.12.2005г.)_ПСД_КодКомпании_ДДММГГГГ_Затраты_v2_комментарии_Сабурова" xfId="9310"/>
    <cellStyle name="_Расш. доп. инф. (на 31.12.2005г.)_ПСД_КодКомпании_ДДММГГГГ_Затраты_v4" xfId="9311"/>
    <cellStyle name="_Расш. доп. инф. (на 31.12.2005г.)_Товары_v2" xfId="9312"/>
    <cellStyle name="_Расшифровка забаланс статей (на 30.06.2005г.) 3" xfId="9313"/>
    <cellStyle name="_Расшифровка забаланс статей (на 30.06.2005г.) 4" xfId="9314"/>
    <cellStyle name="_Расшифровка забаланс статей (на 30.06.2005г.) 5" xfId="9315"/>
    <cellStyle name="_Расшифровка забаланс статей (на 30.06.2005г.) 6" xfId="9316"/>
    <cellStyle name="_Расшифровка забаланс статей (на 30.06.2005г.) 7" xfId="9317"/>
    <cellStyle name="_Расшифровка забаланс статей (на 30.06.2005г.)_10" xfId="9318"/>
    <cellStyle name="_Расшифровка забаланс статей (на 30.06.2005г.)_14" xfId="9319"/>
    <cellStyle name="_Расшифровка забаланс статей (на 30.06.2005г.)_16" xfId="9320"/>
    <cellStyle name="_Расшифровка забаланс статей (на 30.06.2005г.)_20" xfId="9321"/>
    <cellStyle name="_Расшифровка забаланс статей (на 30.06.2005г.)_2010_02_17_Затраты_v1" xfId="9322"/>
    <cellStyle name="_Расшифровка забаланс статей (на 30.06.2005г.)_2010_02_19_Выручка_Прочие_доходы_v5" xfId="9323"/>
    <cellStyle name="_Расшифровка забаланс статей (на 30.06.2005г.)_2010-11-25_Росатом_ЕПС-2011_v4" xfId="9324"/>
    <cellStyle name="_Расшифровка забаланс статей (на 30.06.2005г.)_21" xfId="9325"/>
    <cellStyle name="_Расшифровка забаланс статей (на 30.06.2005г.)_23" xfId="9326"/>
    <cellStyle name="_Расшифровка забаланс статей (на 30.06.2005г.)_25" xfId="9327"/>
    <cellStyle name="_Расшифровка забаланс статей (на 30.06.2005г.)_26" xfId="9328"/>
    <cellStyle name="_Расшифровка забаланс статей (на 30.06.2005г.)_29" xfId="9329"/>
    <cellStyle name="_Расшифровка забаланс статей (на 30.06.2005г.)_40" xfId="9330"/>
    <cellStyle name="_Расшифровка забаланс статей (на 30.06.2005г.)_43" xfId="9331"/>
    <cellStyle name="_Расшифровка забаланс статей (на 30.06.2005г.)_44" xfId="9332"/>
    <cellStyle name="_Расшифровка забаланс статей (на 30.06.2005г.)_45" xfId="9333"/>
    <cellStyle name="_Расшифровка забаланс статей (на 30.06.2005г.)_63.01" xfId="9334"/>
    <cellStyle name="_Расшифровка забаланс статей (на 30.06.2005г.)_76.01_%" xfId="9335"/>
    <cellStyle name="_Расшифровка забаланс статей (на 30.06.2005г.)_Затраты_v2_комментарии_Сабурова" xfId="9336"/>
    <cellStyle name="_Расшифровка забаланс статей (на 30.06.2005г.)_Затраты_v4" xfId="9337"/>
    <cellStyle name="_Расшифровка забаланс статей (на 30.06.2005г.)_Примеры (3)" xfId="9338"/>
    <cellStyle name="_Расшифровка забаланс статей (на 30.06.2005г.)_ПСД_КодКомпании_ДДММГГГГ_2010_02_17_Затраты_v1" xfId="9339"/>
    <cellStyle name="_Расшифровка забаланс статей (на 30.06.2005г.)_ПСД_КодКомпании_ДДММГГГГ_Затраты_v2_комментарии_Сабурова" xfId="9340"/>
    <cellStyle name="_Расшифровка забаланс статей (на 30.06.2005г.)_ПСД_КодКомпании_ДДММГГГГ_Затраты_v4" xfId="9341"/>
    <cellStyle name="_Расшифровка забаланс статей (на 30.06.2005г.)_Товары_v2" xfId="9342"/>
    <cellStyle name="_Расшифровка забаланса (на 31.12.2005г.) 3" xfId="9343"/>
    <cellStyle name="_Расшифровка забаланса (на 31.12.2005г.) 4" xfId="9344"/>
    <cellStyle name="_Расшифровка забаланса (на 31.12.2005г.) 5" xfId="9345"/>
    <cellStyle name="_Расшифровка забаланса (на 31.12.2005г.) 6" xfId="9346"/>
    <cellStyle name="_Расшифровка забаланса (на 31.12.2005г.) 7" xfId="9347"/>
    <cellStyle name="_Расшифровка забаланса (на 31.12.2005г.)_10" xfId="9348"/>
    <cellStyle name="_Расшифровка забаланса (на 31.12.2005г.)_14" xfId="9349"/>
    <cellStyle name="_Расшифровка забаланса (на 31.12.2005г.)_16" xfId="9350"/>
    <cellStyle name="_Расшифровка забаланса (на 31.12.2005г.)_20" xfId="9351"/>
    <cellStyle name="_Расшифровка забаланса (на 31.12.2005г.)_2010_02_17_Затраты_v1" xfId="9352"/>
    <cellStyle name="_Расшифровка забаланса (на 31.12.2005г.)_2010_02_19_Выручка_Прочие_доходы_v5" xfId="9353"/>
    <cellStyle name="_Расшифровка забаланса (на 31.12.2005г.)_2010-11-25_Росатом_ЕПС-2011_v4" xfId="9354"/>
    <cellStyle name="_Расшифровка забаланса (на 31.12.2005г.)_21" xfId="9355"/>
    <cellStyle name="_Расшифровка забаланса (на 31.12.2005г.)_23" xfId="9356"/>
    <cellStyle name="_Расшифровка забаланса (на 31.12.2005г.)_25" xfId="9357"/>
    <cellStyle name="_Расшифровка забаланса (на 31.12.2005г.)_26" xfId="9358"/>
    <cellStyle name="_Расшифровка забаланса (на 31.12.2005г.)_29" xfId="9359"/>
    <cellStyle name="_Расшифровка забаланса (на 31.12.2005г.)_40" xfId="9360"/>
    <cellStyle name="_Расшифровка забаланса (на 31.12.2005г.)_43" xfId="9361"/>
    <cellStyle name="_Расшифровка забаланса (на 31.12.2005г.)_44" xfId="9362"/>
    <cellStyle name="_Расшифровка забаланса (на 31.12.2005г.)_45" xfId="9363"/>
    <cellStyle name="_Расшифровка забаланса (на 31.12.2005г.)_63.01" xfId="9364"/>
    <cellStyle name="_Расшифровка забаланса (на 31.12.2005г.)_76.01_%" xfId="9365"/>
    <cellStyle name="_Расшифровка забаланса (на 31.12.2005г.)_Затраты_v2_комментарии_Сабурова" xfId="9366"/>
    <cellStyle name="_Расшифровка забаланса (на 31.12.2005г.)_Затраты_v4" xfId="9367"/>
    <cellStyle name="_Расшифровка забаланса (на 31.12.2005г.)_Примеры (3)" xfId="9368"/>
    <cellStyle name="_Расшифровка забаланса (на 31.12.2005г.)_ПСД_КодКомпании_ДДММГГГГ_2010_02_17_Затраты_v1" xfId="9369"/>
    <cellStyle name="_Расшифровка забаланса (на 31.12.2005г.)_ПСД_КодКомпании_ДДММГГГГ_Затраты_v2_комментарии_Сабурова" xfId="9370"/>
    <cellStyle name="_Расшифровка забаланса (на 31.12.2005г.)_ПСД_КодКомпании_ДДММГГГГ_Затраты_v4" xfId="9371"/>
    <cellStyle name="_Расшифровка забаланса (на 31.12.2005г.)_Товары_v2" xfId="9372"/>
    <cellStyle name="_Расшифровка корректировок по прибыли (полугодие)" xfId="9373"/>
    <cellStyle name="_Расшифровка ОПУ-форма 2 (за год 2005г.) 3" xfId="9374"/>
    <cellStyle name="_Расшифровка ОПУ-форма 2 (за год 2005г.) 4" xfId="9375"/>
    <cellStyle name="_Расшифровка ОПУ-форма 2 (за год 2005г.) 5" xfId="9376"/>
    <cellStyle name="_Расшифровка ОПУ-форма 2 (за год 2005г.) 6" xfId="9377"/>
    <cellStyle name="_Расшифровка ОПУ-форма 2 (за год 2005г.) 7" xfId="9378"/>
    <cellStyle name="_Расшифровка ОПУ-форма 2 (за год 2005г.)_10" xfId="9379"/>
    <cellStyle name="_Расшифровка ОПУ-форма 2 (за год 2005г.)_14" xfId="9380"/>
    <cellStyle name="_Расшифровка ОПУ-форма 2 (за год 2005г.)_16" xfId="9381"/>
    <cellStyle name="_Расшифровка ОПУ-форма 2 (за год 2005г.)_20" xfId="9382"/>
    <cellStyle name="_Расшифровка ОПУ-форма 2 (за год 2005г.)_2010_02_17_Затраты_v1" xfId="9383"/>
    <cellStyle name="_Расшифровка ОПУ-форма 2 (за год 2005г.)_2010_02_19_Выручка_Прочие_доходы_v5" xfId="9384"/>
    <cellStyle name="_Расшифровка ОПУ-форма 2 (за год 2005г.)_2010-11-25_Росатом_ЕПС-2011_v4" xfId="9385"/>
    <cellStyle name="_Расшифровка ОПУ-форма 2 (за год 2005г.)_21" xfId="9386"/>
    <cellStyle name="_Расшифровка ОПУ-форма 2 (за год 2005г.)_23" xfId="9387"/>
    <cellStyle name="_Расшифровка ОПУ-форма 2 (за год 2005г.)_25" xfId="9388"/>
    <cellStyle name="_Расшифровка ОПУ-форма 2 (за год 2005г.)_26" xfId="9389"/>
    <cellStyle name="_Расшифровка ОПУ-форма 2 (за год 2005г.)_29" xfId="9390"/>
    <cellStyle name="_Расшифровка ОПУ-форма 2 (за год 2005г.)_40" xfId="9391"/>
    <cellStyle name="_Расшифровка ОПУ-форма 2 (за год 2005г.)_43" xfId="9392"/>
    <cellStyle name="_Расшифровка ОПУ-форма 2 (за год 2005г.)_44" xfId="9393"/>
    <cellStyle name="_Расшифровка ОПУ-форма 2 (за год 2005г.)_45" xfId="9394"/>
    <cellStyle name="_Расшифровка ОПУ-форма 2 (за год 2005г.)_63.01" xfId="9395"/>
    <cellStyle name="_Расшифровка ОПУ-форма 2 (за год 2005г.)_76.01_%" xfId="9396"/>
    <cellStyle name="_Расшифровка ОПУ-форма 2 (за год 2005г.)_Затраты_v2_комментарии_Сабурова" xfId="9397"/>
    <cellStyle name="_Расшифровка ОПУ-форма 2 (за год 2005г.)_Затраты_v4" xfId="9398"/>
    <cellStyle name="_Расшифровка ОПУ-форма 2 (за год 2005г.)_Примеры (3)" xfId="9399"/>
    <cellStyle name="_Расшифровка ОПУ-форма 2 (за год 2005г.)_ПСД_КодКомпании_ДДММГГГГ_2010_02_17_Затраты_v1" xfId="9400"/>
    <cellStyle name="_Расшифровка ОПУ-форма 2 (за год 2005г.)_ПСД_КодКомпании_ДДММГГГГ_Затраты_v2_комментарии_Сабурова" xfId="9401"/>
    <cellStyle name="_Расшифровка ОПУ-форма 2 (за год 2005г.)_ПСД_КодКомпании_ДДММГГГГ_Затраты_v4" xfId="9402"/>
    <cellStyle name="_Расшифровка ОПУ-форма 2 (за год 2005г.)_Товары_v2" xfId="9403"/>
    <cellStyle name="_Расшифровка статей баланса (на 30.06.2005г.) 3" xfId="9404"/>
    <cellStyle name="_Расшифровка статей баланса (на 30.06.2005г.) 4" xfId="9405"/>
    <cellStyle name="_Расшифровка статей баланса (на 30.06.2005г.) 5" xfId="9406"/>
    <cellStyle name="_Расшифровка статей баланса (на 30.06.2005г.) 6" xfId="9407"/>
    <cellStyle name="_Расшифровка статей баланса (на 30.06.2005г.) 7" xfId="9408"/>
    <cellStyle name="_Расшифровка статей баланса (на 30.06.2005г.)_10" xfId="9409"/>
    <cellStyle name="_Расшифровка статей баланса (на 30.06.2005г.)_14" xfId="9410"/>
    <cellStyle name="_Расшифровка статей баланса (на 30.06.2005г.)_16" xfId="9411"/>
    <cellStyle name="_Расшифровка статей баланса (на 30.06.2005г.)_20" xfId="9412"/>
    <cellStyle name="_Расшифровка статей баланса (на 30.06.2005г.)_2010_02_17_Затраты_v1" xfId="9413"/>
    <cellStyle name="_Расшифровка статей баланса (на 30.06.2005г.)_2010_02_19_Выручка_Прочие_доходы_v5" xfId="9414"/>
    <cellStyle name="_Расшифровка статей баланса (на 30.06.2005г.)_2010-11-25_Росатом_ЕПС-2011_v4" xfId="9415"/>
    <cellStyle name="_Расшифровка статей баланса (на 30.06.2005г.)_21" xfId="9416"/>
    <cellStyle name="_Расшифровка статей баланса (на 30.06.2005г.)_23" xfId="9417"/>
    <cellStyle name="_Расшифровка статей баланса (на 30.06.2005г.)_25" xfId="9418"/>
    <cellStyle name="_Расшифровка статей баланса (на 30.06.2005г.)_26" xfId="9419"/>
    <cellStyle name="_Расшифровка статей баланса (на 30.06.2005г.)_29" xfId="9420"/>
    <cellStyle name="_Расшифровка статей баланса (на 30.06.2005г.)_40" xfId="9421"/>
    <cellStyle name="_Расшифровка статей баланса (на 30.06.2005г.)_43" xfId="9422"/>
    <cellStyle name="_Расшифровка статей баланса (на 30.06.2005г.)_44" xfId="9423"/>
    <cellStyle name="_Расшифровка статей баланса (на 30.06.2005г.)_45" xfId="9424"/>
    <cellStyle name="_Расшифровка статей баланса (на 30.06.2005г.)_63.01" xfId="9425"/>
    <cellStyle name="_Расшифровка статей баланса (на 30.06.2005г.)_76.01_%" xfId="9426"/>
    <cellStyle name="_Расшифровка статей баланса (на 30.06.2005г.)_Затраты_v2_комментарии_Сабурова" xfId="9427"/>
    <cellStyle name="_Расшифровка статей баланса (на 30.06.2005г.)_Затраты_v4" xfId="9428"/>
    <cellStyle name="_Расшифровка статей баланса (на 30.06.2005г.)_Примеры (3)" xfId="9429"/>
    <cellStyle name="_Расшифровка статей баланса (на 30.06.2005г.)_ПСД_КодКомпании_ДДММГГГГ_2010_02_17_Затраты_v1" xfId="9430"/>
    <cellStyle name="_Расшифровка статей баланса (на 30.06.2005г.)_ПСД_КодКомпании_ДДММГГГГ_Затраты_v2_комментарии_Сабурова" xfId="9431"/>
    <cellStyle name="_Расшифровка статей баланса (на 30.06.2005г.)_ПСД_КодКомпании_ДДММГГГГ_Затраты_v4" xfId="9432"/>
    <cellStyle name="_Расшифровка статей баланса (на 30.06.2005г.)_Товары_v2" xfId="9433"/>
    <cellStyle name="_расшифровка ф. 2 3" xfId="9434"/>
    <cellStyle name="_расшифровка ф. 2 4" xfId="9435"/>
    <cellStyle name="_расшифровка ф. 2 5" xfId="9436"/>
    <cellStyle name="_расшифровка ф. 2 6" xfId="9437"/>
    <cellStyle name="_расшифровка ф. 2 7" xfId="9438"/>
    <cellStyle name="_расшифровка ф. 2_10" xfId="9439"/>
    <cellStyle name="_расшифровка ф. 2_14" xfId="9440"/>
    <cellStyle name="_расшифровка ф. 2_16" xfId="9441"/>
    <cellStyle name="_расшифровка ф. 2_20" xfId="9442"/>
    <cellStyle name="_расшифровка ф. 2_2010_02_17_Затраты_v1" xfId="9443"/>
    <cellStyle name="_расшифровка ф. 2_2010_02_19_Выручка_Прочие_доходы_v5" xfId="9444"/>
    <cellStyle name="_расшифровка ф. 2_2010-11-25_Росатом_ЕПС-2011_v4" xfId="9445"/>
    <cellStyle name="_расшифровка ф. 2_21" xfId="9446"/>
    <cellStyle name="_расшифровка ф. 2_23" xfId="9447"/>
    <cellStyle name="_расшифровка ф. 2_25" xfId="9448"/>
    <cellStyle name="_расшифровка ф. 2_26" xfId="9449"/>
    <cellStyle name="_расшифровка ф. 2_29" xfId="9450"/>
    <cellStyle name="_расшифровка ф. 2_40" xfId="9451"/>
    <cellStyle name="_расшифровка ф. 2_43" xfId="9452"/>
    <cellStyle name="_расшифровка ф. 2_44" xfId="9453"/>
    <cellStyle name="_расшифровка ф. 2_45" xfId="9454"/>
    <cellStyle name="_расшифровка ф. 2_63.01" xfId="9455"/>
    <cellStyle name="_расшифровка ф. 2_76.01_%" xfId="9456"/>
    <cellStyle name="_расшифровка ф. 2_Затраты_v2_комментарии_Сабурова" xfId="9457"/>
    <cellStyle name="_расшифровка ф. 2_Затраты_v4" xfId="9458"/>
    <cellStyle name="_расшифровка ф. 2_Примеры (3)" xfId="9459"/>
    <cellStyle name="_расшифровка ф. 2_ПСД_КодКомпании_ДДММГГГГ_2010_02_17_Затраты_v1" xfId="9460"/>
    <cellStyle name="_расшифровка ф. 2_ПСД_КодКомпании_ДДММГГГГ_Затраты_v2_комментарии_Сабурова" xfId="9461"/>
    <cellStyle name="_расшифровка ф. 2_ПСД_КодКомпании_ДДММГГГГ_Затраты_v4" xfId="9462"/>
    <cellStyle name="_расшифровка ф. 2_Товары_v2" xfId="9463"/>
    <cellStyle name="_Расшифровки по налогам I полугодие с разбивкой" xfId="9464"/>
    <cellStyle name="_регрессии" xfId="3104"/>
    <cellStyle name="_регрессии_070911_Расчет С" xfId="3105"/>
    <cellStyle name="_регрессии_070911_Расчет С_071130_Расчет_Смоленск" xfId="3106"/>
    <cellStyle name="_регрессии_070911_Расчет С_071130_Расчет_Смоленск_080521_Рязань_пром" xfId="3107"/>
    <cellStyle name="_регрессии_070911_Расчет С_071130_Расчет_Смоленск_080521_Рязань_пром_081007_Расчет земельного участка, Альметьевск" xfId="3108"/>
    <cellStyle name="_регрессии_070911_Расчет С_071226_Пермь (испр)" xfId="3109"/>
    <cellStyle name="_регрессии_070911_Расчет С_071226_Пермь (испр)_080521_Рязань_пром" xfId="3110"/>
    <cellStyle name="_регрессии_070911_Расчет С_071226_Пермь (испр)_080521_Рязань_пром_081007_Расчет земельного участка, Альметьевск" xfId="3111"/>
    <cellStyle name="_регрессии_070911_Расчет С_080110_Воронеж" xfId="3112"/>
    <cellStyle name="_регрессии_070911_Расчет С_080110_Воронеж_080521_Рязань_пром" xfId="3113"/>
    <cellStyle name="_регрессии_070911_Расчет С_080110_Воронеж_080521_Рязань_пром_081007_Расчет земельного участка, Альметьевск" xfId="3114"/>
    <cellStyle name="_регрессии_070911_Расчет С_080114_Воронеж" xfId="3115"/>
    <cellStyle name="_регрессии_070911_Расчет С_080114_Воронеж_080521_Рязань_пром" xfId="3116"/>
    <cellStyle name="_регрессии_070911_Расчет С_080114_Воронеж_080521_Рязань_пром_081007_Расчет земельного участка, Альметьевск" xfId="3117"/>
    <cellStyle name="_регрессии_070911_Расчет С_080521_Рязань_пром" xfId="3118"/>
    <cellStyle name="_регрессии_070911_Расчет С_Корректировка на площадь (Москва)" xfId="3119"/>
    <cellStyle name="_регрессии_070911_Расчет С_Корректировка на площадь (Москва)_081007_Расчет земельного участка, Альметьевск" xfId="3120"/>
    <cellStyle name="_регрессии_071004_Расчет_Казань" xfId="3121"/>
    <cellStyle name="_регрессии_071004_Расчет_Казань_071130_Расчет_Смоленск" xfId="3122"/>
    <cellStyle name="_регрессии_071004_Расчет_Казань_071130_Расчет_Смоленск_080521_Рязань_пром" xfId="3123"/>
    <cellStyle name="_регрессии_071004_Расчет_Казань_071130_Расчет_Смоленск_080521_Рязань_пром_081007_Расчет земельного участка, Альметьевск" xfId="3124"/>
    <cellStyle name="_регрессии_071004_Расчет_Казань_071226_Пермь (испр)" xfId="3125"/>
    <cellStyle name="_регрессии_071004_Расчет_Казань_071226_Пермь (испр)_080521_Рязань_пром" xfId="3126"/>
    <cellStyle name="_регрессии_071004_Расчет_Казань_071226_Пермь (испр)_080521_Рязань_пром_081007_Расчет земельного участка, Альметьевск" xfId="3127"/>
    <cellStyle name="_регрессии_071004_Расчет_Казань_080110_Воронеж" xfId="3128"/>
    <cellStyle name="_регрессии_071004_Расчет_Казань_080110_Воронеж_080521_Рязань_пром" xfId="3129"/>
    <cellStyle name="_регрессии_071004_Расчет_Казань_080110_Воронеж_080521_Рязань_пром_081007_Расчет земельного участка, Альметьевск" xfId="3130"/>
    <cellStyle name="_регрессии_071004_Расчет_Казань_080114_Воронеж" xfId="3131"/>
    <cellStyle name="_регрессии_071004_Расчет_Казань_080114_Воронеж_080521_Рязань_пром" xfId="3132"/>
    <cellStyle name="_регрессии_071004_Расчет_Казань_080114_Воронеж_080521_Рязань_пром_081007_Расчет земельного участка, Альметьевск" xfId="3133"/>
    <cellStyle name="_регрессии_071004_Расчет_Казань_080521_Рязань_пром" xfId="3134"/>
    <cellStyle name="_регрессии_071004_Расчет_Казань_Корректировка на площадь (Москва)" xfId="3135"/>
    <cellStyle name="_регрессии_071004_Расчет_Казань_Корректировка на площадь (Москва)_081007_Расчет земельного участка, Альметьевск" xfId="3136"/>
    <cellStyle name="_регрессии_071005_Расчет_Тамбов" xfId="3137"/>
    <cellStyle name="_регрессии_071005_Расчет_Тамбов_071130_Расчет_Смоленск" xfId="3138"/>
    <cellStyle name="_регрессии_071005_Расчет_Тамбов_071130_Расчет_Смоленск_080521_Рязань_пром" xfId="3139"/>
    <cellStyle name="_регрессии_071005_Расчет_Тамбов_071130_Расчет_Смоленск_080521_Рязань_пром_081007_Расчет земельного участка, Альметьевск" xfId="3140"/>
    <cellStyle name="_регрессии_071005_Расчет_Тамбов_071226_Пермь (испр)" xfId="3141"/>
    <cellStyle name="_регрессии_071005_Расчет_Тамбов_071226_Пермь (испр)_080521_Рязань_пром" xfId="3142"/>
    <cellStyle name="_регрессии_071005_Расчет_Тамбов_071226_Пермь (испр)_080521_Рязань_пром_081007_Расчет земельного участка, Альметьевск" xfId="3143"/>
    <cellStyle name="_регрессии_071005_Расчет_Тамбов_080110_Воронеж" xfId="3144"/>
    <cellStyle name="_регрессии_071005_Расчет_Тамбов_080110_Воронеж_080521_Рязань_пром" xfId="3145"/>
    <cellStyle name="_регрессии_071005_Расчет_Тамбов_080110_Воронеж_080521_Рязань_пром_081007_Расчет земельного участка, Альметьевск" xfId="3146"/>
    <cellStyle name="_регрессии_071005_Расчет_Тамбов_080114_Воронеж" xfId="3147"/>
    <cellStyle name="_регрессии_071005_Расчет_Тамбов_080114_Воронеж_080521_Рязань_пром" xfId="3148"/>
    <cellStyle name="_регрессии_071005_Расчет_Тамбов_080114_Воронеж_080521_Рязань_пром_081007_Расчет земельного участка, Альметьевск" xfId="3149"/>
    <cellStyle name="_регрессии_071005_Расчет_Тамбов_080521_Рязань_пром" xfId="3150"/>
    <cellStyle name="_регрессии_071005_Расчет_Тамбов_Корректировка на площадь (Москва)" xfId="3151"/>
    <cellStyle name="_регрессии_071005_Расчет_Тамбов_Корректировка на площадь (Москва)_081007_Расчет земельного участка, Альметьевск" xfId="3152"/>
    <cellStyle name="_регрессии_071008_Расчет_Смоленск" xfId="3153"/>
    <cellStyle name="_регрессии_071008_Расчет_Смоленск_080521_Рязань_пром" xfId="3154"/>
    <cellStyle name="_регрессии_071008_Расчет_Тамбов" xfId="3155"/>
    <cellStyle name="_регрессии_071008_Расчет_Тамбов_071130_Расчет_Смоленск" xfId="3156"/>
    <cellStyle name="_регрессии_071008_Расчет_Тамбов_071130_Расчет_Смоленск_080521_Рязань_пром" xfId="3157"/>
    <cellStyle name="_регрессии_071008_Расчет_Тамбов_071130_Расчет_Смоленск_080521_Рязань_пром_081007_Расчет земельного участка, Альметьевск" xfId="3158"/>
    <cellStyle name="_регрессии_071008_Расчет_Тамбов_080110_Воронеж" xfId="3159"/>
    <cellStyle name="_регрессии_071008_Расчет_Тамбов_080110_Воронеж_080521_Рязань_пром" xfId="3160"/>
    <cellStyle name="_регрессии_071008_Расчет_Тамбов_080110_Воронеж_080521_Рязань_пром_081007_Расчет земельного участка, Альметьевск" xfId="3161"/>
    <cellStyle name="_регрессии_071008_Расчет_Тамбов_080114_Воронеж" xfId="3162"/>
    <cellStyle name="_регрессии_071008_Расчет_Тамбов_080114_Воронеж_080521_Рязань_пром" xfId="3163"/>
    <cellStyle name="_регрессии_071008_Расчет_Тамбов_080114_Воронеж_080521_Рязань_пром_081007_Расчет земельного участка, Альметьевск" xfId="3164"/>
    <cellStyle name="_регрессии_071008_Расчет_Тамбов_080521_Рязань_пром" xfId="3165"/>
    <cellStyle name="_регрессии_071010_Расчет_Смоленск" xfId="3166"/>
    <cellStyle name="_регрессии_071010_Расчет_Смоленск_080521_Рязань_пром" xfId="3167"/>
    <cellStyle name="_регрессии_071010_Расчет_Тамбов" xfId="3168"/>
    <cellStyle name="_регрессии_071010_Расчет_Тамбов_080521_Рязань_пром" xfId="3169"/>
    <cellStyle name="_регрессии_071010_Расчет_Тамбов_080521_Рязань_пром_081007_Расчет земельного участка, Альметьевск" xfId="3170"/>
    <cellStyle name="_регрессии_071012_Расчет_Смоленск" xfId="3171"/>
    <cellStyle name="_регрессии_071012_Расчет_Смоленск_080521_Рязань_пром" xfId="3172"/>
    <cellStyle name="_регрессии_071016_Расчет_Арзамас-1" xfId="3173"/>
    <cellStyle name="_регрессии_071016_Расчет_Арзамас-1_080521_Рязань_пром" xfId="3174"/>
    <cellStyle name="_регрессии_071017_Расчет_Арзамас-1" xfId="3175"/>
    <cellStyle name="_регрессии_071017_Расчет_Арзамас-1_080521_Рязань_пром" xfId="3176"/>
    <cellStyle name="_регрессии_071022_расчет Тамбовская обл" xfId="3177"/>
    <cellStyle name="_регрессии_071022_расчет Тамбовская обл_080521_Рязань_пром" xfId="3178"/>
    <cellStyle name="_регрессии_071022_расчет Тамбовская обл_080521_Рязань_пром_081007_Расчет земельного участка, Альметьевск" xfId="3179"/>
    <cellStyle name="_регрессии_071022_Расчет_Тамбов" xfId="3180"/>
    <cellStyle name="_регрессии_071022_Расчет_Тамбов_080521_Рязань_пром" xfId="3181"/>
    <cellStyle name="_регрессии_071022_Расчет_Тамбов_080521_Рязань_пром_081007_Расчет земельного участка, Альметьевск" xfId="3182"/>
    <cellStyle name="_регрессии_071203_Расчет_Казань" xfId="3183"/>
    <cellStyle name="_регрессии_071203_Расчет_Казань_080521_Рязань_пром" xfId="3184"/>
    <cellStyle name="_регрессии_071203_Расчет_Казань_080521_Рязань_пром_081007_Расчет земельного участка, Альметьевск" xfId="3185"/>
    <cellStyle name="_регрессии_071203_Расчет_Ростов-на-Дону" xfId="3186"/>
    <cellStyle name="_регрессии_071203_Расчет_Ростов-на-Дону_080521_Рязань_пром" xfId="3187"/>
    <cellStyle name="_регрессии_071203_Расчет_Ростов-на-Дону_080521_Рязань_пром_081007_Расчет земельного участка, Альметьевск" xfId="3188"/>
    <cellStyle name="_регрессии_071206_расчет Тамбовская обл" xfId="3189"/>
    <cellStyle name="_регрессии_071206_расчет Тамбовская обл_080521_Рязань_пром" xfId="3190"/>
    <cellStyle name="_регрессии_071206_расчет Тамбовская обл_080521_Рязань_пром_081007_Расчет земельного участка, Альметьевск" xfId="3191"/>
    <cellStyle name="_регрессии_080414_Расчет Баз" xfId="3192"/>
    <cellStyle name="_регрессии_080414_Расчет Баз_080521_Рязань_пром" xfId="3193"/>
    <cellStyle name="_регрессии_080415_Расчет" xfId="3194"/>
    <cellStyle name="_регрессии_080415_Расчет_081007_Расчет земельного участка, Альметьевск" xfId="3195"/>
    <cellStyle name="_регрессии_080422_Расчет_Строительная без земли" xfId="3196"/>
    <cellStyle name="_регрессии_080422_Расчет_Строительная без земли_081007_Расчет земельного участка, Альметьевск" xfId="3197"/>
    <cellStyle name="_регрессии_080424_ Курган" xfId="3198"/>
    <cellStyle name="_регрессии_080424_ Курган_080521_Рязань_пром" xfId="3199"/>
    <cellStyle name="_регрессии_080424_ Курган_080521_Рязань_пром_081007_Расчет земельного участка, Альметьевск" xfId="3200"/>
    <cellStyle name="_регрессии_080521_Рязань_пром" xfId="3201"/>
    <cellStyle name="_регрессии_Корректировка на площадь (Москва)" xfId="3202"/>
    <cellStyle name="_регрессии_Корректировка на площадь (Москва)_081007_Расчет земельного участка, Альметьевск" xfId="3203"/>
    <cellStyle name="_регрессии_Офисы и производство" xfId="3204"/>
    <cellStyle name="_регрессии_Офисы и производство_071130_Расчет_Смоленск" xfId="3205"/>
    <cellStyle name="_регрессии_Офисы и производство_071130_Расчет_Смоленск_080521_Рязань_пром" xfId="3206"/>
    <cellStyle name="_регрессии_Офисы и производство_071130_Расчет_Смоленск_080521_Рязань_пром_081007_Расчет земельного участка, Альметьевск" xfId="3207"/>
    <cellStyle name="_регрессии_Офисы и производство_071226_Пермь (испр)" xfId="3208"/>
    <cellStyle name="_регрессии_Офисы и производство_071226_Пермь (испр)_080521_Рязань_пром" xfId="3209"/>
    <cellStyle name="_регрессии_Офисы и производство_071226_Пермь (испр)_080521_Рязань_пром_081007_Расчет земельного участка, Альметьевск" xfId="3210"/>
    <cellStyle name="_регрессии_Офисы и производство_080110_Воронеж" xfId="3211"/>
    <cellStyle name="_регрессии_Офисы и производство_080110_Воронеж_080521_Рязань_пром" xfId="3212"/>
    <cellStyle name="_регрессии_Офисы и производство_080110_Воронеж_080521_Рязань_пром_081007_Расчет земельного участка, Альметьевск" xfId="3213"/>
    <cellStyle name="_регрессии_Офисы и производство_080114_Воронеж" xfId="3214"/>
    <cellStyle name="_регрессии_Офисы и производство_080114_Воронеж_080521_Рязань_пром" xfId="3215"/>
    <cellStyle name="_регрессии_Офисы и производство_080114_Воронеж_080521_Рязань_пром_081007_Расчет земельного участка, Альметьевск" xfId="3216"/>
    <cellStyle name="_регрессии_Офисы и производство_080521_Рязань_пром" xfId="3217"/>
    <cellStyle name="_регрессии_Офисы и производство_Корректировка на площадь (Москва)" xfId="3218"/>
    <cellStyle name="_регрессии_Офисы и производство_Корректировка на площадь (Москва)_081007_Расчет земельного участка, Альметьевск" xfId="3219"/>
    <cellStyle name="_Регрессионный анализ" xfId="6149"/>
    <cellStyle name="_Реестры" xfId="9465"/>
    <cellStyle name="_Реестры_Export sales 10-12" xfId="9466"/>
    <cellStyle name="_Реестры_Marat" xfId="9467"/>
    <cellStyle name="_Реестры_Treasury" xfId="9468"/>
    <cellStyle name="_Рыба по недвижимости" xfId="6150"/>
    <cellStyle name="_Самара_расчеты2" xfId="6151"/>
    <cellStyle name="_Самара_расчеты2_5-443_Рязань_земля" xfId="6152"/>
    <cellStyle name="_Самара_расчеты2_5-540_земля" xfId="6153"/>
    <cellStyle name="_Сарех 2008 на 08.10.07г. с 62 млн." xfId="9469"/>
    <cellStyle name="_САРЕХ разбивка форма 21 2008 (03.03.08)" xfId="9470"/>
    <cellStyle name="_Сарех_13.06." xfId="9471"/>
    <cellStyle name="_Сарех_НТМК_08.прогноз" xfId="9472"/>
    <cellStyle name="_Сарех_прогноз IIIкв'07 (2007 06 08)ЕХ" xfId="9473"/>
    <cellStyle name="_Сарех_прогноз_июнь'07 (2007 05 11)ЕХ" xfId="9474"/>
    <cellStyle name="_сарм яск(1)" xfId="3220"/>
    <cellStyle name="_Сб-macro 2020" xfId="3221"/>
    <cellStyle name="_Сб-macro 2020 2" xfId="6155"/>
    <cellStyle name="_Сб-macro 2020 3" xfId="6154"/>
    <cellStyle name="_Сб-macro 2020_v2008-2012-23.09.09вар2а-11" xfId="6695"/>
    <cellStyle name="_Сбыт ГОКи" xfId="9475"/>
    <cellStyle name="_Сбыт ТК 2009-март-апр-май от 2009-02-28 (3)" xfId="9476"/>
    <cellStyle name="_Свод" xfId="9477"/>
    <cellStyle name="_Свод Иваново-новый" xfId="6156"/>
    <cellStyle name="_Свод осв НКМК 2006г" xfId="9478"/>
    <cellStyle name="_Свод осв НКМК 2006г (2006.08.22) сентябрь" xfId="9479"/>
    <cellStyle name="_Свод осв НКМК 2006г (2007.01.19)" xfId="9480"/>
    <cellStyle name="_Свод осв НКМК 2007г (2007.01.31)" xfId="9481"/>
    <cellStyle name="_Свод отчетов по МП" xfId="9482"/>
    <cellStyle name="_Свод по финансированию ЗСМК (2006 г)" xfId="9483"/>
    <cellStyle name="_Свод фин и осв 2006 (2006.10.27)" xfId="9484"/>
    <cellStyle name="_Свод фин НКМК 2006г (2006.09.15)" xfId="9485"/>
    <cellStyle name="_Свод фин НКМК 2006г (2007.01.19)" xfId="9486"/>
    <cellStyle name="_Свод фин НКМК 2007г (2007.01.23)" xfId="9487"/>
    <cellStyle name="_Свод фин НКМК 2007г (2007.01.23)(1)" xfId="9488"/>
    <cellStyle name="_СВОДНЫЙ Бюджет август  09 07 07 кап строй" xfId="9489"/>
    <cellStyle name="_СВОДНЫЙ Бюджет август  09 07 07 кап строй_Export sales 10-12" xfId="9490"/>
    <cellStyle name="_СВОДНЫЙ Бюджет август  09 07 07 кап строй_Marat" xfId="9491"/>
    <cellStyle name="_СВОДНЫЙ Бюджет август  09 07 07 кап строй_Treasury" xfId="9492"/>
    <cellStyle name="_СВОДНЫЙ Бюджет ОО  ноябрь" xfId="9493"/>
    <cellStyle name="_СВОДНЫЙ Бюджет ОО  ноябрь_Export sales 10-12" xfId="9494"/>
    <cellStyle name="_СВОДНЫЙ Бюджет ОО  ноябрь_Marat" xfId="9495"/>
    <cellStyle name="_СВОДНЫЙ Бюджет ОО  ноябрь_Treasury" xfId="9496"/>
    <cellStyle name="_СВОДНЫЙ Бюджет ОО  октябрь  капстрой (2)" xfId="9497"/>
    <cellStyle name="_СВОДНЫЙ Бюджет ОО  октябрь  капстрой (2)_Export sales 10-12" xfId="9498"/>
    <cellStyle name="_СВОДНЫЙ Бюджет ОО  октябрь  капстрой (2)_Marat" xfId="9499"/>
    <cellStyle name="_СВОДНЫЙ Бюджет ОО  октябрь  капстрой (2)_Treasury" xfId="9500"/>
    <cellStyle name="_СВОДНЫЙ Бюджет сентябрь 09 08 07 кап строй" xfId="9501"/>
    <cellStyle name="_СВОДНЫЙ Бюджет сентябрь 09 08 07 кап строй_Export sales 10-12" xfId="9502"/>
    <cellStyle name="_СВОДНЫЙ Бюджет сентябрь 09 08 07 кап строй_Marat" xfId="9503"/>
    <cellStyle name="_СВОДНЫЙ Бюджет сентябрь 09 08 07 кап строй_Treasury" xfId="9504"/>
    <cellStyle name="_Себестоимость чугуна_2007_27.11.06 (version 1)" xfId="9505"/>
    <cellStyle name="_Сигнал-20.01.2005-3способ" xfId="6157"/>
    <cellStyle name="_Сигнал-22.01.2005-финал" xfId="6158"/>
    <cellStyle name="_СКВАЖИНЫ ННГ оценка" xfId="6159"/>
    <cellStyle name="_СКТ_СГО_СЦЧ_SpezКрок_17_02_02" xfId="3222"/>
    <cellStyle name="_СКТ_СГО_СЦЧ_SpezКрок_17_02_02_v00" xfId="3223"/>
    <cellStyle name="_Слайд EBITDA Bridge_ок_СБ" xfId="9506"/>
    <cellStyle name="_Слайд № 5 (EBITDA bridge окт к сен план)" xfId="9507"/>
    <cellStyle name="_Слайд к бюджету 2007 ЕАР ПР vs Б2007" xfId="9508"/>
    <cellStyle name="_слайд КВ 2006" xfId="9509"/>
    <cellStyle name="_Слайд по нормам_1 кв.2008" xfId="9510"/>
    <cellStyle name="_Слайды к 15 02 2006" xfId="9511"/>
    <cellStyle name="_Смета" xfId="9512"/>
    <cellStyle name="_Смета сводная" xfId="9513"/>
    <cellStyle name="_Согласование Подходов" xfId="6160"/>
    <cellStyle name="_содный баланс и ча" xfId="3224"/>
    <cellStyle name="_СОК_СПЕЦИФ_20_02_02" xfId="3225"/>
    <cellStyle name="_Социальные расходы_(consolidated)_2007_24.10." xfId="9514"/>
    <cellStyle name="_СП" xfId="6161"/>
    <cellStyle name="_СП_ДП_увел_по арендопригодной площ" xfId="6162"/>
    <cellStyle name="_СПЕЦИФ_19_03_02" xfId="3226"/>
    <cellStyle name="_СПЕЦИФ_27_02_02" xfId="3227"/>
    <cellStyle name="_СПП ДП-1 для сравнен со старым (rev)" xfId="9515"/>
    <cellStyle name="_Справка_Стройдормаш_01.01.04" xfId="6163"/>
    <cellStyle name="_Справка_УралЭлектроСетьСтрой_07.2007" xfId="6164"/>
    <cellStyle name="_Сравнение с PRM PL ZSMK (2)" xfId="9516"/>
    <cellStyle name="_Сравнение с PRM PL ZSMK (2)_пояснения" xfId="9517"/>
    <cellStyle name="_Сравнит2" xfId="3228"/>
    <cellStyle name="_Сравнит2_080411_Расчет_ОС_Лыжная база_пров" xfId="3229"/>
    <cellStyle name="_Сравнит2_080411_Расчет_ОС_Лыжная база_пров_081007_Расчет земельного участка, Альметьевск" xfId="3230"/>
    <cellStyle name="_ставка" xfId="3231"/>
    <cellStyle name="_Ставка дисконтированая CAPM с коэффициентом бета" xfId="6165"/>
    <cellStyle name="_Ставка дисконтированая CAPM с коэффициентом бета_25.01.10_Ответ на Запрос по Боулингу_Авиационная 79_24 01 10" xfId="6166"/>
    <cellStyle name="_Ставка дисконтированая CAPM с коэффициентом бета_25.01.10_Ответ на Запрос по Боулингу_Авиационная 79_24 01 10_Кварт_ПанфиловаД.3-кв.148-расчеты" xfId="6167"/>
    <cellStyle name="_Ставка дисконтированая CAPM с коэффициентом бета_25.01.10_Ответ на Запрос по Боулингу_Авиационная 79_24 01 10_Корректировки" xfId="6168"/>
    <cellStyle name="_Ставка дисконтированая CAPM с коэффициентом бета_25.01.10_Ответ на Запрос по Боулингу_Авиационная 79_24 01 10_ОМ_031_Авто_Расчет_21.07.10" xfId="6169"/>
    <cellStyle name="_Ставка дисконтированая CAPM с коэффициентом бета_25.01.10_Ответ на Запрос по Боулингу_Авиационная 79_24 01 10_ОМ_031_Авто_Расчет_21.07.10=12.50" xfId="6170"/>
    <cellStyle name="_Ставка дисконтированая CAPM с коэффициентом бета_25.01.10_Ответ на Запрос по Боулингу_Авиационная 79_24 01 10_ОН_033_10_Юж металл_Ростов Дон_кварт_Расчет_10.08.10" xfId="6171"/>
    <cellStyle name="_Ставка дисконтированая CAPM с коэффициентом бета_25.01.10_Ответ на Запрос по Боулингу_Авиационная 79_24 01 10_ОН_033_10_Юж металл_Ростов Дон_кварт_Расчет_11.08.10" xfId="6172"/>
    <cellStyle name="_Ставка дисконтированая CAPM с коэффициентом бета_25.01.10_Ответ на Запрос по Боулингу_Авиационная 79_24 01 10_ОН_033_10_Юж металл_Ростов Дон_кварт_Расчет_15.10.10" xfId="6173"/>
    <cellStyle name="_Ставка дисконтированая CAPM с коэффициентом бета_25.01.10_Ответ на Запрос по Боулингу_Авиационная 79_24 01 10_ОН_033_10_Юж металл_Ростов Дон_кварт_Расчет_23.08.10" xfId="6174"/>
    <cellStyle name="_Ставка дисконтированая CAPM с коэффициентом бета_25.01.10_Ответ на Запрос по Боулингу_Авиационная 79_24 01 10_ОН_033_10_Юж металл_Ростов Дон_квартиры_Расчет_01.07.10" xfId="6175"/>
    <cellStyle name="_Ставка дисконтированая CAPM с коэффициентом бета_25.01.10_Ответ на Запрос по Боулингу_Авиационная 79_24 01 10_ОН_033_10_Юж металл_Ростов Дон_квартиры_Расчет_01.07.10_последн" xfId="6176"/>
    <cellStyle name="_Ставка дисконтированая CAPM с коэффициентом бета_25.01.10_Ответ на Запрос по Боулингу_Авиационная 79_24 01 10_ОН_033_10_Юж металл_Ростов Дон_квартиры_Расчет_01.07.10=12.30" xfId="6177"/>
    <cellStyle name="_Ставка дисконтированая CAPM с коэффициентом бета_25.01.10_Ответ на Запрос по Боулингу_Авиационная 79_24 01 10_ОН_033_10_Юж металл_Ростов Дон_квартиры_Расчет_29.06.10" xfId="6178"/>
    <cellStyle name="_Ставка дисконтированая CAPM с коэффициентом бета_25.01.10_Ответ на Запрос по Боулингу_Авиационная 79_24 01 10_ОН_037_10_Лобанова_Кварт_Мск_Расчет_13.05.10" xfId="6179"/>
    <cellStyle name="_Ставка дисконтированая CAPM с коэффициентом бета_25.01.10_Ответ на Запрос по Боулингу_Авиационная 79_24 01 10_ОН_038_10_Кварт_Токарева_Мск_Расчет_17.05.10" xfId="6180"/>
    <cellStyle name="_Ставка дисконтированая CAPM с коэффициентом бета_25.01.10_Ответ на Запрос по Боулингу_Авиационная 79_24 01 10_ОН_052_10_Бандурка_Серпухов_квартира_Расчет_28.06.10_посл" xfId="6181"/>
    <cellStyle name="_Ставка дисконтированая CAPM с коэффициентом бета_25.01.10_Ответ на Запрос по Боулингу_Авиационная 79_24 01 10_ОН_060_ДП_Расчет_Сидоров_09.07.10_посл" xfId="6182"/>
    <cellStyle name="_Ставка дисконтированая CAPM с коэффициентом бета_25.01.10_Ответ на Запрос по Боулингу_Авиационная 79_24 01 10_Регрессионный анализ" xfId="6183"/>
    <cellStyle name="_Ставка дисконтированая CAPM с коэффициентом бета_Корректировки" xfId="6184"/>
    <cellStyle name="_Ставка дисконтированая CAPM с коэффициентом бета_Корректировки_ОН_033_10_Юж металл_Ростов Дон_кварт_Расчет_11.08.10" xfId="6185"/>
    <cellStyle name="_Ставка дисконтированая CAPM с коэффициентом бета_Корректировки_ОН_033_10_Юж металл_Ростов Дон_кварт_Расчет_15.10.10" xfId="6186"/>
    <cellStyle name="_Ставка дисконтированая CAPM с коэффициентом бета_Корректировки_ОН_033_10_Юж металл_Ростов Дон_кварт_Расчет_23.08.10" xfId="6187"/>
    <cellStyle name="_Ставка дисконтированая CAPM с коэффициентом бета_ОМ_031_Авто_Расчет_23.07.10_последний" xfId="6188"/>
    <cellStyle name="_Ставка дисконтированая CAPM с коэффициентом бета_ОН_033_10_Юж металл_Ростов Дон_кварт_Расчет_19.10.10_посл" xfId="6189"/>
    <cellStyle name="_Ставка дисконтированая CAPM с коэффициентом бета_ОН_060_ДП_Расчет_Сидоров_09.07.10_посл" xfId="6190"/>
    <cellStyle name="_Ставка дисконтированая CAPM с коэффициентом бета_Расчеты ЖДК" xfId="6191"/>
    <cellStyle name="_Ставка дисконтированая CAPM с коэффициентом бета_Расчеты Ла-Манш" xfId="6192"/>
    <cellStyle name="_Ставка дисконтированая CAPM с коэффициентом бета_Регрессионный анализ" xfId="6193"/>
    <cellStyle name="_Ставка дисконтированая CAPM с коэффициентом бета_Регрессионный анализ_ОН_033_10_Юж металл_Ростов Дон_кварт_Расчет_11.08.10" xfId="6194"/>
    <cellStyle name="_Ставка дисконтированая CAPM с коэффициентом бета_Регрессионный анализ_ОН_033_10_Юж металл_Ростов Дон_кварт_Расчет_15.10.10" xfId="6195"/>
    <cellStyle name="_Ставка дисконтированая CAPM с коэффициентом бета_Регрессионный анализ_ОН_033_10_Юж металл_Ростов Дон_кварт_Расчет_23.08.10" xfId="6196"/>
    <cellStyle name="_Ставка дисконтированая CAPM с коэффициентом бета_Согласование_Расчеты" xfId="6197"/>
    <cellStyle name="_Ставка дисконтирования" xfId="6198"/>
    <cellStyle name="_Ставка дисконтирования_25.01.10_Ответ на Запрос по Боулингу_Авиационная 79_24 01 10" xfId="6199"/>
    <cellStyle name="_Ставка дисконтирования_25.01.10_Ответ на Запрос по Боулингу_Авиационная 79_24 01 10_Кварт_ПанфиловаД.3-кв.148-расчеты" xfId="6200"/>
    <cellStyle name="_Ставка дисконтирования_25.01.10_Ответ на Запрос по Боулингу_Авиационная 79_24 01 10_Корректировки" xfId="6201"/>
    <cellStyle name="_Ставка дисконтирования_25.01.10_Ответ на Запрос по Боулингу_Авиационная 79_24 01 10_ОМ_031_Авто_Расчет_21.07.10" xfId="6202"/>
    <cellStyle name="_Ставка дисконтирования_25.01.10_Ответ на Запрос по Боулингу_Авиационная 79_24 01 10_ОМ_031_Авто_Расчет_21.07.10=12.50" xfId="6203"/>
    <cellStyle name="_Ставка дисконтирования_25.01.10_Ответ на Запрос по Боулингу_Авиационная 79_24 01 10_ОН_033_10_Юж металл_Ростов Дон_кварт_Расчет_10.08.10" xfId="6204"/>
    <cellStyle name="_Ставка дисконтирования_25.01.10_Ответ на Запрос по Боулингу_Авиационная 79_24 01 10_ОН_033_10_Юж металл_Ростов Дон_кварт_Расчет_11.08.10" xfId="6205"/>
    <cellStyle name="_Ставка дисконтирования_25.01.10_Ответ на Запрос по Боулингу_Авиационная 79_24 01 10_ОН_033_10_Юж металл_Ростов Дон_кварт_Расчет_15.10.10" xfId="6206"/>
    <cellStyle name="_Ставка дисконтирования_25.01.10_Ответ на Запрос по Боулингу_Авиационная 79_24 01 10_ОН_033_10_Юж металл_Ростов Дон_кварт_Расчет_23.08.10" xfId="6207"/>
    <cellStyle name="_Ставка дисконтирования_25.01.10_Ответ на Запрос по Боулингу_Авиационная 79_24 01 10_ОН_033_10_Юж металл_Ростов Дон_квартиры_Расчет_01.07.10" xfId="6208"/>
    <cellStyle name="_Ставка дисконтирования_25.01.10_Ответ на Запрос по Боулингу_Авиационная 79_24 01 10_ОН_033_10_Юж металл_Ростов Дон_квартиры_Расчет_01.07.10_последн" xfId="6209"/>
    <cellStyle name="_Ставка дисконтирования_25.01.10_Ответ на Запрос по Боулингу_Авиационная 79_24 01 10_ОН_033_10_Юж металл_Ростов Дон_квартиры_Расчет_01.07.10=12.30" xfId="6210"/>
    <cellStyle name="_Ставка дисконтирования_25.01.10_Ответ на Запрос по Боулингу_Авиационная 79_24 01 10_ОН_033_10_Юж металл_Ростов Дон_квартиры_Расчет_29.06.10" xfId="6211"/>
    <cellStyle name="_Ставка дисконтирования_25.01.10_Ответ на Запрос по Боулингу_Авиационная 79_24 01 10_ОН_037_10_Лобанова_Кварт_Мск_Расчет_13.05.10" xfId="6212"/>
    <cellStyle name="_Ставка дисконтирования_25.01.10_Ответ на Запрос по Боулингу_Авиационная 79_24 01 10_ОН_038_10_Кварт_Токарева_Мск_Расчет_17.05.10" xfId="6213"/>
    <cellStyle name="_Ставка дисконтирования_25.01.10_Ответ на Запрос по Боулингу_Авиационная 79_24 01 10_ОН_052_10_Бандурка_Серпухов_квартира_Расчет_28.06.10_посл" xfId="6214"/>
    <cellStyle name="_Ставка дисконтирования_25.01.10_Ответ на Запрос по Боулингу_Авиационная 79_24 01 10_ОН_060_ДП_Расчет_Сидоров_09.07.10_посл" xfId="6215"/>
    <cellStyle name="_Ставка дисконтирования_25.01.10_Ответ на Запрос по Боулингу_Авиационная 79_24 01 10_Регрессионный анализ" xfId="6216"/>
    <cellStyle name="_Ставка дисконтирования_Корректировки" xfId="6217"/>
    <cellStyle name="_Ставка дисконтирования_Корректировки_ОН_033_10_Юж металл_Ростов Дон_кварт_Расчет_11.08.10" xfId="6218"/>
    <cellStyle name="_Ставка дисконтирования_Корректировки_ОН_033_10_Юж металл_Ростов Дон_кварт_Расчет_15.10.10" xfId="6219"/>
    <cellStyle name="_Ставка дисконтирования_Корректировки_ОН_033_10_Юж металл_Ростов Дон_кварт_Расчет_23.08.10" xfId="6220"/>
    <cellStyle name="_Ставка дисконтирования_ОМ_031_Авто_Расчет_23.07.10_последний" xfId="6221"/>
    <cellStyle name="_Ставка дисконтирования_ОН_033_10_Юж металл_Ростов Дон_кварт_Расчет_19.10.10_посл" xfId="6222"/>
    <cellStyle name="_Ставка дисконтирования_ОН_060_ДП_Расчет_Сидоров_09.07.10_посл" xfId="6223"/>
    <cellStyle name="_Ставка дисконтирования_Расчеты ЖДК" xfId="6224"/>
    <cellStyle name="_Ставка дисконтирования_Расчеты Ла-Манш" xfId="6225"/>
    <cellStyle name="_Ставка дисконтирования_Регрессионный анализ" xfId="6226"/>
    <cellStyle name="_Ставка дисконтирования_Регрессионный анализ_ОН_033_10_Юж металл_Ростов Дон_кварт_Расчет_11.08.10" xfId="6227"/>
    <cellStyle name="_Ставка дисконтирования_Регрессионный анализ_ОН_033_10_Юж металл_Ростов Дон_кварт_Расчет_15.10.10" xfId="6228"/>
    <cellStyle name="_Ставка дисконтирования_Регрессионный анализ_ОН_033_10_Юж металл_Ростов Дон_кварт_Расчет_23.08.10" xfId="6229"/>
    <cellStyle name="_Ставка дисконтирования_Согласование_Расчеты" xfId="6230"/>
    <cellStyle name="_ставка из КАМАЗа" xfId="3232"/>
    <cellStyle name="_Ставка капитализации" xfId="3233"/>
    <cellStyle name="_Сталь БФ- ПС 2007(сталь 3 мес)" xfId="9518"/>
    <cellStyle name="_Сталь БФ- ПС 2007(сталь 9 мес)" xfId="9519"/>
    <cellStyle name="_Стоимость химии и проппанта на 2003 год" xfId="3234"/>
    <cellStyle name="_Стоимость химии и проппанта на 2003 год_080521_Рязань_пром" xfId="3235"/>
    <cellStyle name="_Стыкосварка 7.03.2007(испр.)" xfId="9520"/>
    <cellStyle name="_Стыкосварка 7.03.2007(испр.)_Export sales 10-12" xfId="9521"/>
    <cellStyle name="_Стыкосварка 7.03.2007(испр.)_Marat" xfId="9522"/>
    <cellStyle name="_Стыкосварка 7.03.2007(испр.)_Treasury" xfId="9523"/>
    <cellStyle name="_Сценарные условия 04-06 гг6" xfId="6231"/>
    <cellStyle name="_Сценарные условия 04-06 гг6_25.01.10_Ответ на Запрос по Боулингу_Авиационная 79_24 01 10" xfId="6232"/>
    <cellStyle name="_Сценарные условия 04-06 гг6_25.01.10_Ответ на Запрос по Боулингу_Авиационная 79_24 01 10_Кварт_ПанфиловаД.3-кв.148-расчеты" xfId="6233"/>
    <cellStyle name="_Сценарные условия 04-06 гг6_25.01.10_Ответ на Запрос по Боулингу_Авиационная 79_24 01 10_Корректировки" xfId="6234"/>
    <cellStyle name="_Сценарные условия 04-06 гг6_25.01.10_Ответ на Запрос по Боулингу_Авиационная 79_24 01 10_ОМ_031_Авто_Расчет_21.07.10" xfId="6235"/>
    <cellStyle name="_Сценарные условия 04-06 гг6_25.01.10_Ответ на Запрос по Боулингу_Авиационная 79_24 01 10_ОМ_031_Авто_Расчет_21.07.10=12.50" xfId="6236"/>
    <cellStyle name="_Сценарные условия 04-06 гг6_25.01.10_Ответ на Запрос по Боулингу_Авиационная 79_24 01 10_ОН_033_10_Юж металл_Ростов Дон_кварт_Расчет_10.08.10" xfId="6237"/>
    <cellStyle name="_Сценарные условия 04-06 гг6_25.01.10_Ответ на Запрос по Боулингу_Авиационная 79_24 01 10_ОН_033_10_Юж металл_Ростов Дон_кварт_Расчет_11.08.10" xfId="6238"/>
    <cellStyle name="_Сценарные условия 04-06 гг6_25.01.10_Ответ на Запрос по Боулингу_Авиационная 79_24 01 10_ОН_033_10_Юж металл_Ростов Дон_кварт_Расчет_15.10.10" xfId="6239"/>
    <cellStyle name="_Сценарные условия 04-06 гг6_25.01.10_Ответ на Запрос по Боулингу_Авиационная 79_24 01 10_ОН_033_10_Юж металл_Ростов Дон_кварт_Расчет_23.08.10" xfId="6240"/>
    <cellStyle name="_Сценарные условия 04-06 гг6_25.01.10_Ответ на Запрос по Боулингу_Авиационная 79_24 01 10_ОН_033_10_Юж металл_Ростов Дон_квартиры_Расчет_01.07.10" xfId="6241"/>
    <cellStyle name="_Сценарные условия 04-06 гг6_25.01.10_Ответ на Запрос по Боулингу_Авиационная 79_24 01 10_ОН_033_10_Юж металл_Ростов Дон_квартиры_Расчет_01.07.10_последн" xfId="6242"/>
    <cellStyle name="_Сценарные условия 04-06 гг6_25.01.10_Ответ на Запрос по Боулингу_Авиационная 79_24 01 10_ОН_033_10_Юж металл_Ростов Дон_квартиры_Расчет_01.07.10=12.30" xfId="6243"/>
    <cellStyle name="_Сценарные условия 04-06 гг6_25.01.10_Ответ на Запрос по Боулингу_Авиационная 79_24 01 10_ОН_033_10_Юж металл_Ростов Дон_квартиры_Расчет_29.06.10" xfId="6244"/>
    <cellStyle name="_Сценарные условия 04-06 гг6_25.01.10_Ответ на Запрос по Боулингу_Авиационная 79_24 01 10_ОН_037_10_Лобанова_Кварт_Мск_Расчет_13.05.10" xfId="6245"/>
    <cellStyle name="_Сценарные условия 04-06 гг6_25.01.10_Ответ на Запрос по Боулингу_Авиационная 79_24 01 10_ОН_038_10_Кварт_Токарева_Мск_Расчет_17.05.10" xfId="6246"/>
    <cellStyle name="_Сценарные условия 04-06 гг6_25.01.10_Ответ на Запрос по Боулингу_Авиационная 79_24 01 10_ОН_052_10_Бандурка_Серпухов_квартира_Расчет_28.06.10_посл" xfId="6247"/>
    <cellStyle name="_Сценарные условия 04-06 гг6_25.01.10_Ответ на Запрос по Боулингу_Авиационная 79_24 01 10_ОН_060_ДП_Расчет_Сидоров_09.07.10_посл" xfId="6248"/>
    <cellStyle name="_Сценарные условия 04-06 гг6_25.01.10_Ответ на Запрос по Боулингу_Авиационная 79_24 01 10_Регрессионный анализ" xfId="6249"/>
    <cellStyle name="_Сценарные условия 04-06 гг6_Корректировки" xfId="6250"/>
    <cellStyle name="_Сценарные условия 04-06 гг6_Корректировки_ОН_033_10_Юж металл_Ростов Дон_кварт_Расчет_11.08.10" xfId="6251"/>
    <cellStyle name="_Сценарные условия 04-06 гг6_Корректировки_ОН_033_10_Юж металл_Ростов Дон_кварт_Расчет_15.10.10" xfId="6252"/>
    <cellStyle name="_Сценарные условия 04-06 гг6_Корректировки_ОН_033_10_Юж металл_Ростов Дон_кварт_Расчет_23.08.10" xfId="6253"/>
    <cellStyle name="_Сценарные условия 04-06 гг6_ОМ_031_Авто_Расчет_23.07.10_последний" xfId="6254"/>
    <cellStyle name="_Сценарные условия 04-06 гг6_ОН_033_10_Юж металл_Ростов Дон_кварт_Расчет_19.10.10_посл" xfId="6255"/>
    <cellStyle name="_Сценарные условия 04-06 гг6_ОН_060_ДП_Расчет_Сидоров_09.07.10_посл" xfId="6256"/>
    <cellStyle name="_Сценарные условия 04-06 гг6_Расчеты ЖДК" xfId="6257"/>
    <cellStyle name="_Сценарные условия 04-06 гг6_Расчеты Ла-Манш" xfId="6258"/>
    <cellStyle name="_Сценарные условия 04-06 гг6_Регрессионный анализ" xfId="6259"/>
    <cellStyle name="_Сценарные условия 04-06 гг6_Регрессионный анализ_ОН_033_10_Юж металл_Ростов Дон_кварт_Расчет_11.08.10" xfId="6260"/>
    <cellStyle name="_Сценарные условия 04-06 гг6_Регрессионный анализ_ОН_033_10_Юж металл_Ростов Дон_кварт_Расчет_15.10.10" xfId="6261"/>
    <cellStyle name="_Сценарные условия 04-06 гг6_Регрессионный анализ_ОН_033_10_Юж металл_Ростов Дон_кварт_Расчет_23.08.10" xfId="6262"/>
    <cellStyle name="_Сценарные условия 04-06 гг6_Согласование_Расчеты" xfId="6263"/>
    <cellStyle name="_сырье август" xfId="9524"/>
    <cellStyle name="_сырье июль" xfId="9525"/>
    <cellStyle name="_сырье июнь" xfId="9526"/>
    <cellStyle name="_Таблица соответствия ЕПС и ТВ 060610 3" xfId="9527"/>
    <cellStyle name="_Таблица соответствия ЕПС и ТВ 060610 4" xfId="9528"/>
    <cellStyle name="_Таблица соответствия ЕПС и ТВ 060610 5" xfId="9529"/>
    <cellStyle name="_Таблица соответствия ЕПС и ТВ 060610 6" xfId="9530"/>
    <cellStyle name="_Таблица соответствия ЕПС и ТВ 060610 7" xfId="9531"/>
    <cellStyle name="_Таблица соответствия ЕПС и ТВ 060610_10" xfId="9532"/>
    <cellStyle name="_Таблица соответствия ЕПС и ТВ 060610_14" xfId="9533"/>
    <cellStyle name="_Таблица соответствия ЕПС и ТВ 060610_16" xfId="9534"/>
    <cellStyle name="_Таблица соответствия ЕПС и ТВ 060610_20" xfId="9535"/>
    <cellStyle name="_Таблица соответствия ЕПС и ТВ 060610_2010_02_17_Затраты_v1" xfId="9536"/>
    <cellStyle name="_Таблица соответствия ЕПС и ТВ 060610_2010_02_19_Выручка_Прочие_доходы_v5" xfId="9537"/>
    <cellStyle name="_Таблица соответствия ЕПС и ТВ 060610_2010-11-25_Росатом_ЕПС-2011_v4" xfId="9538"/>
    <cellStyle name="_Таблица соответствия ЕПС и ТВ 060610_21" xfId="9539"/>
    <cellStyle name="_Таблица соответствия ЕПС и ТВ 060610_23" xfId="9540"/>
    <cellStyle name="_Таблица соответствия ЕПС и ТВ 060610_25" xfId="9541"/>
    <cellStyle name="_Таблица соответствия ЕПС и ТВ 060610_26" xfId="9542"/>
    <cellStyle name="_Таблица соответствия ЕПС и ТВ 060610_29" xfId="9543"/>
    <cellStyle name="_Таблица соответствия ЕПС и ТВ 060610_40" xfId="9544"/>
    <cellStyle name="_Таблица соответствия ЕПС и ТВ 060610_43" xfId="9545"/>
    <cellStyle name="_Таблица соответствия ЕПС и ТВ 060610_44" xfId="9546"/>
    <cellStyle name="_Таблица соответствия ЕПС и ТВ 060610_45" xfId="9547"/>
    <cellStyle name="_Таблица соответствия ЕПС и ТВ 060610_63.01" xfId="9548"/>
    <cellStyle name="_Таблица соответствия ЕПС и ТВ 060610_76.01_%" xfId="9549"/>
    <cellStyle name="_Таблица соответствия ЕПС и ТВ 060610_Затраты_v2_комментарии_Сабурова" xfId="9550"/>
    <cellStyle name="_Таблица соответствия ЕПС и ТВ 060610_Затраты_v4" xfId="9551"/>
    <cellStyle name="_Таблица соответствия ЕПС и ТВ 060610_Налоговые_льготы" xfId="9552"/>
    <cellStyle name="_Таблица соответствия ЕПС и ТВ 060610_Приложение02_ФинАренда_КодКомпании_ДДММГГГГ" xfId="9553"/>
    <cellStyle name="_Таблица соответствия ЕПС и ТВ 060610_Примеры (3)" xfId="9554"/>
    <cellStyle name="_Таблица соответствия ЕПС и ТВ 060610_ПСД_КодКомпании_ДДММГГГГ" xfId="9555"/>
    <cellStyle name="_Таблица соответствия ЕПС и ТВ 060610_ПСД_КодКомпании_ДДММГГГГ_2010_02_17_Затраты_v1" xfId="9556"/>
    <cellStyle name="_Таблица соответствия ЕПС и ТВ 060610_ПСД_КодКомпании_ДДММГГГГ_Затраты_v2_комментарии_Сабурова" xfId="9557"/>
    <cellStyle name="_Таблица соответствия ЕПС и ТВ 060610_ПСД_КодКомпании_ДДММГГГГ_Затраты_v4" xfId="9558"/>
    <cellStyle name="_Таблица соответствия ЕПС и ТВ 060610_ПСД_КодКомпании_ДДММГГГГ_Иски" xfId="9559"/>
    <cellStyle name="_Таблица соответствия ЕПС и ТВ 060610_ПСД_КодКомпании_ДДММГГГГ_Налог_на_прибыль" xfId="9560"/>
    <cellStyle name="_Таблица соответствия ЕПС и ТВ 060610_Расчеты_v2" xfId="9561"/>
    <cellStyle name="_Таблица соответствия ЕПС и ТВ 060610_Расчеты_v2_Иски" xfId="9562"/>
    <cellStyle name="_Таблица соответствия ЕПС и ТВ 060610_Расчеты_v2_Налог_на_прибыль" xfId="9563"/>
    <cellStyle name="_Таблица соответствия ЕПС и ТВ 060610_Расчеты_v3" xfId="9564"/>
    <cellStyle name="_Таблица соответствия ЕПС и ТВ 060610_Расчеты_v3_Иски" xfId="9565"/>
    <cellStyle name="_Таблица соответствия ЕПС и ТВ 060610_Расчеты_v3_Налог_на_прибыль" xfId="9566"/>
    <cellStyle name="_Таблица соответствия ЕПС и ТВ 060610_список Компаний" xfId="9567"/>
    <cellStyle name="_Таблица соответствия ЕПС и ТВ 060610_Товары_v2" xfId="9568"/>
    <cellStyle name="_Таблица соответствия ЕПС и ТВ 060610_ФСД_2011_ДоходыБудущихПериодов_33" xfId="9569"/>
    <cellStyle name="_Таблица соответствия ЕПС и ТВ 060610_ФСД_2011_Расчеты с персоналом (2)" xfId="9570"/>
    <cellStyle name="_Таблица соответствия ЕПС и ТВ МСФО PL" xfId="9571"/>
    <cellStyle name="_Таблица соответствия ЕПС и ТВ МСФО PL 2" xfId="9572"/>
    <cellStyle name="_Таблица соответствия ЕПС и ТВ МСФО PL 2_Иски" xfId="9573"/>
    <cellStyle name="_Таблица соответствия ЕПС и ТВ МСФО PL 2_Налог_на_прибыль" xfId="9574"/>
    <cellStyle name="_Таблица соответствия ЕПС и ТВ МСФО PL 3" xfId="9575"/>
    <cellStyle name="_Таблица соответствия ЕПС и ТВ МСФО PL 4" xfId="9576"/>
    <cellStyle name="_Таблица соответствия ЕПС и ТВ МСФО PL 5" xfId="9577"/>
    <cellStyle name="_Таблица соответствия ЕПС и ТВ МСФО PL 6" xfId="9578"/>
    <cellStyle name="_Таблица соответствия ЕПС и ТВ МСФО PL 7" xfId="9579"/>
    <cellStyle name="_Таблица соответствия ЕПС и ТВ МСФО PL_10" xfId="9580"/>
    <cellStyle name="_Таблица соответствия ЕПС и ТВ МСФО PL_14" xfId="9581"/>
    <cellStyle name="_Таблица соответствия ЕПС и ТВ МСФО PL_16" xfId="9582"/>
    <cellStyle name="_Таблица соответствия ЕПС и ТВ МСФО PL_19" xfId="9583"/>
    <cellStyle name="_Таблица соответствия ЕПС и ТВ МСФО PL_19_Иски" xfId="9584"/>
    <cellStyle name="_Таблица соответствия ЕПС и ТВ МСФО PL_19_Налог_на_прибыль" xfId="9585"/>
    <cellStyle name="_Таблица соответствия ЕПС и ТВ МСФО PL_19_расш" xfId="9586"/>
    <cellStyle name="_Таблица соответствия ЕПС и ТВ МСФО PL_19_расш_Иски" xfId="9587"/>
    <cellStyle name="_Таблица соответствия ЕПС и ТВ МСФО PL_19_расш_Налог_на_прибыль" xfId="9588"/>
    <cellStyle name="_Таблица соответствия ЕПС и ТВ МСФО PL_20" xfId="9589"/>
    <cellStyle name="_Таблица соответствия ЕПС и ТВ МСФО PL_2010_02_17_Затраты_v1" xfId="9590"/>
    <cellStyle name="_Таблица соответствия ЕПС и ТВ МСФО PL_2010_02_19_Выручка_Прочие_доходы_v5" xfId="9591"/>
    <cellStyle name="_Таблица соответствия ЕПС и ТВ МСФО PL_2010-11-25_Росатом_ЕПС-2011_v4" xfId="9592"/>
    <cellStyle name="_Таблица соответствия ЕПС и ТВ МСФО PL_21" xfId="9593"/>
    <cellStyle name="_Таблица соответствия ЕПС и ТВ МСФО PL_23" xfId="9594"/>
    <cellStyle name="_Таблица соответствия ЕПС и ТВ МСФО PL_25" xfId="9595"/>
    <cellStyle name="_Таблица соответствия ЕПС и ТВ МСФО PL_26" xfId="9596"/>
    <cellStyle name="_Таблица соответствия ЕПС и ТВ МСФО PL_2770" xfId="9597"/>
    <cellStyle name="_Таблица соответствия ЕПС и ТВ МСФО PL_2770_Иски" xfId="9598"/>
    <cellStyle name="_Таблица соответствия ЕПС и ТВ МСФО PL_2770_Налог_на_прибыль" xfId="9599"/>
    <cellStyle name="_Таблица соответствия ЕПС и ТВ МСФО PL_29" xfId="9600"/>
    <cellStyle name="_Таблица соответствия ЕПС и ТВ МСФО PL_40" xfId="9601"/>
    <cellStyle name="_Таблица соответствия ЕПС и ТВ МСФО PL_43" xfId="9602"/>
    <cellStyle name="_Таблица соответствия ЕПС и ТВ МСФО PL_44" xfId="9603"/>
    <cellStyle name="_Таблица соответствия ЕПС и ТВ МСФО PL_45" xfId="9604"/>
    <cellStyle name="_Таблица соответствия ЕПС и ТВ МСФО PL_63.01" xfId="9605"/>
    <cellStyle name="_Таблица соответствия ЕПС и ТВ МСФО PL_68" xfId="9606"/>
    <cellStyle name="_Таблица соответствия ЕПС и ТВ МСФО PL_68_Иски" xfId="9607"/>
    <cellStyle name="_Таблица соответствия ЕПС и ТВ МСФО PL_68_Налог_на_прибыль" xfId="9608"/>
    <cellStyle name="_Таблица соответствия ЕПС и ТВ МСФО PL_69" xfId="9609"/>
    <cellStyle name="_Таблица соответствия ЕПС и ТВ МСФО PL_69_Иски" xfId="9610"/>
    <cellStyle name="_Таблица соответствия ЕПС и ТВ МСФО PL_69_Налог_на_прибыль" xfId="9611"/>
    <cellStyle name="_Таблица соответствия ЕПС и ТВ МСФО PL_76.01_%" xfId="9612"/>
    <cellStyle name="_Таблица соответствия ЕПС и ТВ МСФО PL_Sheet1" xfId="9613"/>
    <cellStyle name="_Таблица соответствия ЕПС и ТВ МСФО PL_Sheet1_Иски" xfId="9614"/>
    <cellStyle name="_Таблица соответствия ЕПС и ТВ МСФО PL_Sheet1_Налог_на_прибыль" xfId="9615"/>
    <cellStyle name="_Таблица соответствия ЕПС и ТВ МСФО PL_Sheet5" xfId="9616"/>
    <cellStyle name="_Таблица соответствия ЕПС и ТВ МСФО PL_Аудит_комп" xfId="9617"/>
    <cellStyle name="_Таблица соответствия ЕПС и ТВ МСФО PL_Бюджетная_модель" xfId="9618"/>
    <cellStyle name="_Таблица соответствия ЕПС и ТВ МСФО PL_Бюджетная_модель_Иски" xfId="9619"/>
    <cellStyle name="_Таблица соответствия ЕПС и ТВ МСФО PL_Бюджетная_модель_Налог_на_прибыль" xfId="9620"/>
    <cellStyle name="_Таблица соответствия ЕПС и ТВ МСФО PL_Вопросы для обсуждения" xfId="9621"/>
    <cellStyle name="_Таблица соответствия ЕПС и ТВ МСФО PL_Затраты_v2_комментарии_Сабурова" xfId="9622"/>
    <cellStyle name="_Таблица соответствия ЕПС и ТВ МСФО PL_Затраты_v4" xfId="9623"/>
    <cellStyle name="_Таблица соответствия ЕПС и ТВ МСФО PL_Иски" xfId="9624"/>
    <cellStyle name="_Таблица соответствия ЕПС и ТВ МСФО PL_Иски_1" xfId="9625"/>
    <cellStyle name="_Таблица соответствия ЕПС и ТВ МСФО PL_Лист1" xfId="9626"/>
    <cellStyle name="_Таблица соответствия ЕПС и ТВ МСФО PL_Налог_на_прибыль" xfId="9627"/>
    <cellStyle name="_Таблица соответствия ЕПС и ТВ МСФО PL_Налог_на_прибыль_1" xfId="9628"/>
    <cellStyle name="_Таблица соответствия ЕПС и ТВ МСФО PL_Налог_пров" xfId="9629"/>
    <cellStyle name="_Таблица соответствия ЕПС и ТВ МСФО PL_Налоговые_льготы" xfId="9630"/>
    <cellStyle name="_Таблица соответствия ЕПС и ТВ МСФО PL_Приложение02_ФинАренда_КодКомпании_ДДММГГГГ" xfId="9631"/>
    <cellStyle name="_Таблица соответствия ЕПС и ТВ МСФО PL_Примеры (3)" xfId="9632"/>
    <cellStyle name="_Таблица соответствия ЕПС и ТВ МСФО PL_ПСД_КодКомпании_ДДММГГГГ" xfId="9633"/>
    <cellStyle name="_Таблица соответствия ЕПС и ТВ МСФО PL_ПСД_КодКомпании_ДДММГГГГ_2010_02_17_Затраты_v1" xfId="9634"/>
    <cellStyle name="_Таблица соответствия ЕПС и ТВ МСФО PL_ПСД_КодКомпании_ДДММГГГГ_Затраты_v2_комментарии_Сабурова" xfId="9635"/>
    <cellStyle name="_Таблица соответствия ЕПС и ТВ МСФО PL_ПСД_КодКомпании_ДДММГГГГ_Затраты_v4" xfId="9636"/>
    <cellStyle name="_Таблица соответствия ЕПС и ТВ МСФО PL_ПСД_КодКомпании_ДДММГГГГ_Иски" xfId="9637"/>
    <cellStyle name="_Таблица соответствия ЕПС и ТВ МСФО PL_ПСД_КодКомпании_ДДММГГГГ_Налог_на_прибыль" xfId="9638"/>
    <cellStyle name="_Таблица соответствия ЕПС и ТВ МСФО PL_Расчеты_v2" xfId="9639"/>
    <cellStyle name="_Таблица соответствия ЕПС и ТВ МСФО PL_Расчеты_v2_Иски" xfId="9640"/>
    <cellStyle name="_Таблица соответствия ЕПС и ТВ МСФО PL_Расчеты_v2_Налог_на_прибыль" xfId="9641"/>
    <cellStyle name="_Таблица соответствия ЕПС и ТВ МСФО PL_Расчеты_v3" xfId="9642"/>
    <cellStyle name="_Таблица соответствия ЕПС и ТВ МСФО PL_Расчеты_v3_Иски" xfId="9643"/>
    <cellStyle name="_Таблица соответствия ЕПС и ТВ МСФО PL_Расчеты_v3_Налог_на_прибыль" xfId="9644"/>
    <cellStyle name="_Таблица соответствия ЕПС и ТВ МСФО PL_список Компаний" xfId="9645"/>
    <cellStyle name="_Таблица соответствия ЕПС и ТВ МСФО PL_Товары_v2" xfId="9646"/>
    <cellStyle name="_Таблица соответствия ЕПС и ТВ МСФО PL_ФСД_2011_ДоходыБудущихПериодов_33" xfId="9647"/>
    <cellStyle name="_Таблица соответствия ЕПС и ТВ МСФО PL_ФСД_2011_Расчеты с персоналом (2)" xfId="9648"/>
    <cellStyle name="_Таблица1_врп (2)" xfId="3236"/>
    <cellStyle name="_ТС-129_Расчет_03.11.09_последний" xfId="6264"/>
    <cellStyle name="_ТС-129_Расчет_03.11.09_последний_25.01.10_Ответ на Запрос по Боулингу_Авиационная 79_24 01 10" xfId="6265"/>
    <cellStyle name="_ТС-129_Расчет_03.11.09_последний_Кварт_ПанфиловаД.3-кв.148-расчеты" xfId="6266"/>
    <cellStyle name="_ТС-129_Расчет_03.11.09_последний_Корректировки" xfId="6267"/>
    <cellStyle name="_ТС-129_Расчет_03.11.09_последний_Корректировки_ОН_033_10_Юж металл_Ростов Дон_кварт_Расчет_11.08.10" xfId="6268"/>
    <cellStyle name="_ТС-129_Расчет_03.11.09_последний_Корректировки_ОН_033_10_Юж металл_Ростов Дон_кварт_Расчет_15.10.10" xfId="6269"/>
    <cellStyle name="_ТС-129_Расчет_03.11.09_последний_Корректировки_ОН_033_10_Юж металл_Ростов Дон_кварт_Расчет_23.08.10" xfId="6270"/>
    <cellStyle name="_ТС-129_Расчет_03.11.09_последний_ОМ_031_Авто_Расчет_21.07.10" xfId="6271"/>
    <cellStyle name="_ТС-129_Расчет_03.11.09_последний_ОМ_031_Авто_Расчет_21.07.10=12.50" xfId="6272"/>
    <cellStyle name="_ТС-129_Расчет_03.11.09_последний_ОМ_031_Авто_Расчет_23.07.10_последний" xfId="6273"/>
    <cellStyle name="_ТС-129_Расчет_03.11.09_последний_ОН_033_10_Юж металл_Ростов Дон_кварт_Расчет_10.08.10" xfId="6274"/>
    <cellStyle name="_ТС-129_Расчет_03.11.09_последний_ОН_033_10_Юж металл_Ростов Дон_кварт_Расчет_11.08.10" xfId="6275"/>
    <cellStyle name="_ТС-129_Расчет_03.11.09_последний_ОН_033_10_Юж металл_Ростов Дон_кварт_Расчет_15.10.10" xfId="6276"/>
    <cellStyle name="_ТС-129_Расчет_03.11.09_последний_ОН_033_10_Юж металл_Ростов Дон_кварт_Расчет_19.10.10_посл" xfId="6277"/>
    <cellStyle name="_ТС-129_Расчет_03.11.09_последний_ОН_033_10_Юж металл_Ростов Дон_кварт_Расчет_23.08.10" xfId="6278"/>
    <cellStyle name="_ТС-129_Расчет_03.11.09_последний_ОН_033_10_Юж металл_Ростов Дон_квартиры_Расчет_01.07.10" xfId="6279"/>
    <cellStyle name="_ТС-129_Расчет_03.11.09_последний_ОН_033_10_Юж металл_Ростов Дон_квартиры_Расчет_01.07.10_последн" xfId="6280"/>
    <cellStyle name="_ТС-129_Расчет_03.11.09_последний_ОН_033_10_Юж металл_Ростов Дон_квартиры_Расчет_01.07.10=12.30" xfId="6281"/>
    <cellStyle name="_ТС-129_Расчет_03.11.09_последний_ОН_033_10_Юж металл_Ростов Дон_квартиры_Расчет_29.06.10" xfId="6282"/>
    <cellStyle name="_ТС-129_Расчет_03.11.09_последний_ОН_037_10_Лобанова_Кварт_Мск_Расчет_13.05.10" xfId="6283"/>
    <cellStyle name="_ТС-129_Расчет_03.11.09_последний_ОН_038_10_Кварт_Токарева_Мск_Расчет_17.05.10" xfId="6284"/>
    <cellStyle name="_ТС-129_Расчет_03.11.09_последний_ОН_052_10_Бандурка_Серпухов_квартира_Расчет_28.06.10_посл" xfId="6285"/>
    <cellStyle name="_ТС-129_Расчет_03.11.09_последний_ОН_060_ДП_Расчет_Сидоров_09.07.10_посл" xfId="6286"/>
    <cellStyle name="_ТС-129_Расчет_03.11.09_последний_Регрессионный анализ" xfId="6287"/>
    <cellStyle name="_ТС-129_Расчет_03.11.09_последний_Регрессионный анализ_ОН_033_10_Юж металл_Ростов Дон_кварт_Расчет_11.08.10" xfId="6288"/>
    <cellStyle name="_ТС-129_Расчет_03.11.09_последний_Регрессионный анализ_ОН_033_10_Юж металл_Ростов Дон_кварт_Расчет_15.10.10" xfId="6289"/>
    <cellStyle name="_ТС-129_Расчет_03.11.09_последний_Регрессионный анализ_ОН_033_10_Юж металл_Ростов Дон_кварт_Расчет_23.08.10" xfId="6290"/>
    <cellStyle name="_ТС-129_Расчет_03.11.09_последний_Согласование_Расчеты" xfId="6291"/>
    <cellStyle name="_ТС-63_Расчет_29.07.09" xfId="6292"/>
    <cellStyle name="_ТС-63_Расчет_29.07.09_25.01.10_Ответ на Запрос по Боулингу_Авиационная 79_24 01 10" xfId="6293"/>
    <cellStyle name="_ТС-63_Расчет_29.07.09_Кварт_ПанфиловаД.3-кв.148-расчеты" xfId="6294"/>
    <cellStyle name="_ТС-63_Расчет_29.07.09_Корректировки" xfId="6295"/>
    <cellStyle name="_ТС-63_Расчет_29.07.09_Корректировки_ОН_033_10_Юж металл_Ростов Дон_кварт_Расчет_11.08.10" xfId="6296"/>
    <cellStyle name="_ТС-63_Расчет_29.07.09_Корректировки_ОН_033_10_Юж металл_Ростов Дон_кварт_Расчет_15.10.10" xfId="6297"/>
    <cellStyle name="_ТС-63_Расчет_29.07.09_Корректировки_ОН_033_10_Юж металл_Ростов Дон_кварт_Расчет_23.08.10" xfId="6298"/>
    <cellStyle name="_ТС-63_Расчет_29.07.09_ОМ_031_Авто_Расчет_21.07.10" xfId="6299"/>
    <cellStyle name="_ТС-63_Расчет_29.07.09_ОМ_031_Авто_Расчет_21.07.10=12.50" xfId="6300"/>
    <cellStyle name="_ТС-63_Расчет_29.07.09_ОМ_031_Авто_Расчет_23.07.10_последний" xfId="6301"/>
    <cellStyle name="_ТС-63_Расчет_29.07.09_ОН_033_10_Юж металл_Ростов Дон_кварт_Расчет_10.08.10" xfId="6302"/>
    <cellStyle name="_ТС-63_Расчет_29.07.09_ОН_033_10_Юж металл_Ростов Дон_кварт_Расчет_11.08.10" xfId="6303"/>
    <cellStyle name="_ТС-63_Расчет_29.07.09_ОН_033_10_Юж металл_Ростов Дон_кварт_Расчет_15.10.10" xfId="6304"/>
    <cellStyle name="_ТС-63_Расчет_29.07.09_ОН_033_10_Юж металл_Ростов Дон_кварт_Расчет_19.10.10_посл" xfId="6305"/>
    <cellStyle name="_ТС-63_Расчет_29.07.09_ОН_033_10_Юж металл_Ростов Дон_кварт_Расчет_23.08.10" xfId="6306"/>
    <cellStyle name="_ТС-63_Расчет_29.07.09_ОН_033_10_Юж металл_Ростов Дон_квартиры_Расчет_01.07.10" xfId="6307"/>
    <cellStyle name="_ТС-63_Расчет_29.07.09_ОН_033_10_Юж металл_Ростов Дон_квартиры_Расчет_01.07.10_последн" xfId="6308"/>
    <cellStyle name="_ТС-63_Расчет_29.07.09_ОН_033_10_Юж металл_Ростов Дон_квартиры_Расчет_01.07.10=12.30" xfId="6309"/>
    <cellStyle name="_ТС-63_Расчет_29.07.09_ОН_033_10_Юж металл_Ростов Дон_квартиры_Расчет_29.06.10" xfId="6310"/>
    <cellStyle name="_ТС-63_Расчет_29.07.09_ОН_037_10_Лобанова_Кварт_Мск_Расчет_13.05.10" xfId="6311"/>
    <cellStyle name="_ТС-63_Расчет_29.07.09_ОН_038_10_Кварт_Токарева_Мск_Расчет_17.05.10" xfId="6312"/>
    <cellStyle name="_ТС-63_Расчет_29.07.09_ОН_052_10_Бандурка_Серпухов_квартира_Расчет_28.06.10_посл" xfId="6313"/>
    <cellStyle name="_ТС-63_Расчет_29.07.09_ОН_060_ДП_Расчет_Сидоров_09.07.10_посл" xfId="6314"/>
    <cellStyle name="_ТС-63_Расчет_29.07.09_Регрессионный анализ" xfId="6315"/>
    <cellStyle name="_ТС-63_Расчет_29.07.09_Регрессионный анализ_ОН_033_10_Юж металл_Ростов Дон_кварт_Расчет_11.08.10" xfId="6316"/>
    <cellStyle name="_ТС-63_Расчет_29.07.09_Регрессионный анализ_ОН_033_10_Юж металл_Ростов Дон_кварт_Расчет_15.10.10" xfId="6317"/>
    <cellStyle name="_ТС-63_Расчет_29.07.09_Регрессионный анализ_ОН_033_10_Юж металл_Ростов Дон_кварт_Расчет_23.08.10" xfId="6318"/>
    <cellStyle name="_ТС-63_Расчет_29.07.09_Согласование_Расчеты" xfId="6319"/>
    <cellStyle name="_ТЭП СНГ 2005-2006" xfId="9649"/>
    <cellStyle name="_Тюмень_Доп Авто_Последний=27.05.06" xfId="6320"/>
    <cellStyle name="_Увязка 2006г." xfId="9650"/>
    <cellStyle name="_УКСиР_заявка в бюджет на 2007 год_12.12.06_без НДС" xfId="9651"/>
    <cellStyle name="_УКСиР_заявка в бюджет на 2007 год_15.12.06" xfId="9652"/>
    <cellStyle name="_УКСиР_заявка в бюджет на 2007 год_бухгалтерия" xfId="9653"/>
    <cellStyle name="_УМТО _тех. пер._ПЛАН ЗАКУПОК _ ноябрь(1)" xfId="9654"/>
    <cellStyle name="_УМТО_Инвестиции на октябрь-дек т.г." xfId="9655"/>
    <cellStyle name="_УМТО_Инвестиции на октябрь-дек т.г._пояснения" xfId="9656"/>
    <cellStyle name="_Уфа_Недвижимость_21.06.06=13.30" xfId="6321"/>
    <cellStyle name="_Уфа_Перечень ОС_мой_1.05.06=21.06.06" xfId="6322"/>
    <cellStyle name="_УФОП" xfId="9657"/>
    <cellStyle name="_УФОП _факт февраль 30.03.07" xfId="9658"/>
    <cellStyle name="_УФОП 2706" xfId="9659"/>
    <cellStyle name="_УФОП 2706_пояснения" xfId="9660"/>
    <cellStyle name="_УФОП_FRTD B2007" xfId="9661"/>
    <cellStyle name="_УФОП_FRTD B2007_пояснения" xfId="9662"/>
    <cellStyle name="_УФОП_FRTD dd 10-11-2006" xfId="9663"/>
    <cellStyle name="_УФОП_FRTD dd 10-11-2006_пояснения" xfId="9664"/>
    <cellStyle name="_УФОП_ф.1 - АВГУСТ" xfId="9665"/>
    <cellStyle name="_УФОП_ф.14 январь 2009 на 19.12.2008" xfId="9666"/>
    <cellStyle name="_Ф.11;Ф.12_ 01_прогноз на Б25.12.08" xfId="9667"/>
    <cellStyle name="_Ф.11_Производственные расходы по месяцам 2008 г" xfId="9668"/>
    <cellStyle name="_ф.13" xfId="9669"/>
    <cellStyle name="_ф.14 январь 2009 на 19.12.2008" xfId="9670"/>
    <cellStyle name="_Ф.7 (27.10.06)" xfId="9671"/>
    <cellStyle name="_Ф_19_20_21_2007_05 10 06_на подпись" xfId="9672"/>
    <cellStyle name="_ф19 2007г НКМК  (2006.09.19)" xfId="9673"/>
    <cellStyle name="_ф20 2007г НКМК  (2006.09.19)" xfId="9674"/>
    <cellStyle name="_ФАКТ 2005 (отпр ФУ)" xfId="9675"/>
    <cellStyle name="_Факт за январь 2008  г. для Холдинга исправленный" xfId="9676"/>
    <cellStyle name="_факт_апрель06" xfId="9677"/>
    <cellStyle name="_факт_март06" xfId="9678"/>
    <cellStyle name="_факт_янв06" xfId="9679"/>
    <cellStyle name="_февраль факт ВР" xfId="9680"/>
    <cellStyle name="_февр-апрель" xfId="9681"/>
    <cellStyle name="_Филорам" xfId="3237"/>
    <cellStyle name="_Филорам Формы ОК на 2003г. проверен" xfId="3238"/>
    <cellStyle name="_Филорам_080521_Рязань_пром" xfId="3239"/>
    <cellStyle name="_Фин план апрель ЗСМК (2007)" xfId="9682"/>
    <cellStyle name="_Фин. план сентябрь" xfId="9683"/>
    <cellStyle name="_Финанализ Рот Фронт_янв-08_грубо" xfId="6323"/>
    <cellStyle name="_финанализ_ставка" xfId="3240"/>
    <cellStyle name="_финанализОНГГ" xfId="3241"/>
    <cellStyle name="_финанализОНГГ_080521_Рязань_пром" xfId="3242"/>
    <cellStyle name="_Финансирование НКМК КС 2005 г (2006.02.02)" xfId="9684"/>
    <cellStyle name="_Финансирование ПШБ (фин мемор на 4кв кор)" xfId="9685"/>
    <cellStyle name="_Финансирование январь В ПАПКУ" xfId="9686"/>
    <cellStyle name="_Финанс-Лизинг_3 подхода-14.07" xfId="6324"/>
    <cellStyle name="_Финанс-Лизинг_3 подхода-20.07.2005" xfId="6325"/>
    <cellStyle name="_фин-е - таблица  Головина для Цыплаковой" xfId="9687"/>
    <cellStyle name="_Форма 2 - предложенная аудиторами" xfId="9688"/>
    <cellStyle name="_Форма 2 - предложенная аудиторами 2" xfId="9689"/>
    <cellStyle name="_Форма 2 - предложенная аудиторами 2_Иски" xfId="9690"/>
    <cellStyle name="_Форма 2 - предложенная аудиторами 2_Налог_на_прибыль" xfId="9691"/>
    <cellStyle name="_Форма 2 - предложенная аудиторами 3" xfId="9692"/>
    <cellStyle name="_Форма 2 - предложенная аудиторами 4" xfId="9693"/>
    <cellStyle name="_Форма 2 - предложенная аудиторами 5" xfId="9694"/>
    <cellStyle name="_Форма 2 - предложенная аудиторами 6" xfId="9695"/>
    <cellStyle name="_Форма 2 - предложенная аудиторами 7" xfId="9696"/>
    <cellStyle name="_Форма 2 - предложенная аудиторами_10" xfId="9697"/>
    <cellStyle name="_Форма 2 - предложенная аудиторами_14" xfId="9698"/>
    <cellStyle name="_Форма 2 - предложенная аудиторами_16" xfId="9699"/>
    <cellStyle name="_Форма 2 - предложенная аудиторами_19" xfId="9700"/>
    <cellStyle name="_Форма 2 - предложенная аудиторами_19_Иски" xfId="9701"/>
    <cellStyle name="_Форма 2 - предложенная аудиторами_19_Налог_на_прибыль" xfId="9702"/>
    <cellStyle name="_Форма 2 - предложенная аудиторами_19_расш" xfId="9703"/>
    <cellStyle name="_Форма 2 - предложенная аудиторами_19_расш_Иски" xfId="9704"/>
    <cellStyle name="_Форма 2 - предложенная аудиторами_19_расш_Налог_на_прибыль" xfId="9705"/>
    <cellStyle name="_Форма 2 - предложенная аудиторами_20" xfId="9706"/>
    <cellStyle name="_Форма 2 - предложенная аудиторами_2010_02_17_Затраты_v1" xfId="9707"/>
    <cellStyle name="_Форма 2 - предложенная аудиторами_2010_02_19_Выручка_Прочие_доходы_v5" xfId="9708"/>
    <cellStyle name="_Форма 2 - предложенная аудиторами_2010-11-25_Росатом_ЕПС-2011_v4" xfId="9709"/>
    <cellStyle name="_Форма 2 - предложенная аудиторами_21" xfId="9710"/>
    <cellStyle name="_Форма 2 - предложенная аудиторами_23" xfId="9711"/>
    <cellStyle name="_Форма 2 - предложенная аудиторами_25" xfId="9712"/>
    <cellStyle name="_Форма 2 - предложенная аудиторами_26" xfId="9713"/>
    <cellStyle name="_Форма 2 - предложенная аудиторами_2770" xfId="9714"/>
    <cellStyle name="_Форма 2 - предложенная аудиторами_2770_Иски" xfId="9715"/>
    <cellStyle name="_Форма 2 - предложенная аудиторами_2770_Налог_на_прибыль" xfId="9716"/>
    <cellStyle name="_Форма 2 - предложенная аудиторами_29" xfId="9717"/>
    <cellStyle name="_Форма 2 - предложенная аудиторами_40" xfId="9718"/>
    <cellStyle name="_Форма 2 - предложенная аудиторами_43" xfId="9719"/>
    <cellStyle name="_Форма 2 - предложенная аудиторами_44" xfId="9720"/>
    <cellStyle name="_Форма 2 - предложенная аудиторами_45" xfId="9721"/>
    <cellStyle name="_Форма 2 - предложенная аудиторами_63.01" xfId="9722"/>
    <cellStyle name="_Форма 2 - предложенная аудиторами_68" xfId="9723"/>
    <cellStyle name="_Форма 2 - предложенная аудиторами_68_Иски" xfId="9724"/>
    <cellStyle name="_Форма 2 - предложенная аудиторами_68_Налог_на_прибыль" xfId="9725"/>
    <cellStyle name="_Форма 2 - предложенная аудиторами_69" xfId="9726"/>
    <cellStyle name="_Форма 2 - предложенная аудиторами_69_Иски" xfId="9727"/>
    <cellStyle name="_Форма 2 - предложенная аудиторами_69_Налог_на_прибыль" xfId="9728"/>
    <cellStyle name="_Форма 2 - предложенная аудиторами_76.01_%" xfId="9729"/>
    <cellStyle name="_Форма 2 - предложенная аудиторами_Sheet1" xfId="9730"/>
    <cellStyle name="_Форма 2 - предложенная аудиторами_Sheet1_Иски" xfId="9731"/>
    <cellStyle name="_Форма 2 - предложенная аудиторами_Sheet1_Налог_на_прибыль" xfId="9732"/>
    <cellStyle name="_Форма 2 - предложенная аудиторами_Sheet5" xfId="9733"/>
    <cellStyle name="_Форма 2 - предложенная аудиторами_Аудит_комп" xfId="9734"/>
    <cellStyle name="_Форма 2 - предложенная аудиторами_Бюджетная_модель" xfId="9735"/>
    <cellStyle name="_Форма 2 - предложенная аудиторами_Бюджетная_модель_Иски" xfId="9736"/>
    <cellStyle name="_Форма 2 - предложенная аудиторами_Бюджетная_модель_Налог_на_прибыль" xfId="9737"/>
    <cellStyle name="_Форма 2 - предложенная аудиторами_Вопросы для обсуждения" xfId="9738"/>
    <cellStyle name="_Форма 2 - предложенная аудиторами_Затраты_v2_комментарии_Сабурова" xfId="9739"/>
    <cellStyle name="_Форма 2 - предложенная аудиторами_Затраты_v4" xfId="9740"/>
    <cellStyle name="_Форма 2 - предложенная аудиторами_Иски" xfId="9741"/>
    <cellStyle name="_Форма 2 - предложенная аудиторами_Иски_1" xfId="9742"/>
    <cellStyle name="_Форма 2 - предложенная аудиторами_Лист1" xfId="9743"/>
    <cellStyle name="_Форма 2 - предложенная аудиторами_Налог_на_прибыль" xfId="9744"/>
    <cellStyle name="_Форма 2 - предложенная аудиторами_Налог_на_прибыль_1" xfId="9745"/>
    <cellStyle name="_Форма 2 - предложенная аудиторами_Налог_пров" xfId="9746"/>
    <cellStyle name="_Форма 2 - предложенная аудиторами_Налоговые_льготы" xfId="9747"/>
    <cellStyle name="_Форма 2 - предложенная аудиторами_Приложение02_ФинАренда_КодКомпании_ДДММГГГГ" xfId="9748"/>
    <cellStyle name="_Форма 2 - предложенная аудиторами_Примеры (3)" xfId="9749"/>
    <cellStyle name="_Форма 2 - предложенная аудиторами_ПСД_КодКомпании_ДДММГГГГ" xfId="9750"/>
    <cellStyle name="_Форма 2 - предложенная аудиторами_ПСД_КодКомпании_ДДММГГГГ_2010_02_17_Затраты_v1" xfId="9751"/>
    <cellStyle name="_Форма 2 - предложенная аудиторами_ПСД_КодКомпании_ДДММГГГГ_Затраты_v2_комментарии_Сабурова" xfId="9752"/>
    <cellStyle name="_Форма 2 - предложенная аудиторами_ПСД_КодКомпании_ДДММГГГГ_Затраты_v4" xfId="9753"/>
    <cellStyle name="_Форма 2 - предложенная аудиторами_ПСД_КодКомпании_ДДММГГГГ_Иски" xfId="9754"/>
    <cellStyle name="_Форма 2 - предложенная аудиторами_ПСД_КодКомпании_ДДММГГГГ_Налог_на_прибыль" xfId="9755"/>
    <cellStyle name="_Форма 2 - предложенная аудиторами_Расчеты_v2" xfId="9756"/>
    <cellStyle name="_Форма 2 - предложенная аудиторами_Расчеты_v2_Иски" xfId="9757"/>
    <cellStyle name="_Форма 2 - предложенная аудиторами_Расчеты_v2_Налог_на_прибыль" xfId="9758"/>
    <cellStyle name="_Форма 2 - предложенная аудиторами_Расчеты_v3" xfId="9759"/>
    <cellStyle name="_Форма 2 - предложенная аудиторами_Расчеты_v3_Иски" xfId="9760"/>
    <cellStyle name="_Форма 2 - предложенная аудиторами_Расчеты_v3_Налог_на_прибыль" xfId="9761"/>
    <cellStyle name="_Форма 2 - предложенная аудиторами_список Компаний" xfId="9762"/>
    <cellStyle name="_Форма 2 - предложенная аудиторами_Товары_v2" xfId="9763"/>
    <cellStyle name="_Форма 2 - предложенная аудиторами_ФСД_2011_ДоходыБудущихПериодов_33" xfId="9764"/>
    <cellStyle name="_Форма 2 - предложенная аудиторами_ФСД_2011_Расчеты с персоналом (2)" xfId="9765"/>
    <cellStyle name="_форма 3 сентябрь" xfId="9766"/>
    <cellStyle name="_форма 3 сентябрь_Export sales 10-12" xfId="9767"/>
    <cellStyle name="_форма 3 сентябрь_Marat" xfId="9768"/>
    <cellStyle name="_форма 3 сентябрь_Treasury" xfId="9769"/>
    <cellStyle name="_Форма 4 (20 10 06) (Бурение СБШ) (2)" xfId="9770"/>
    <cellStyle name="_форма 5 (2008)из мастера ФАКТ(по месяцам)" xfId="9771"/>
    <cellStyle name="_форма 5 март 09 (МАСТЕР) - 10 02 09-дом газ-1" xfId="9772"/>
    <cellStyle name="_Форма ДиЗ БП 2003" xfId="3243"/>
    <cellStyle name="_Форма для пакета PRM" xfId="9773"/>
    <cellStyle name="_Форма оборотного капитала к БП 2003" xfId="3244"/>
    <cellStyle name="_Форма планов сбыта (NEW ZSMK )" xfId="9774"/>
    <cellStyle name="_Форма планов сбыта (NEW ZSMK )_Cash_BS 4 мес" xfId="9775"/>
    <cellStyle name="_Форма планов сбыта (NEW ZSMK )_Cash_BS 4 мес (3)" xfId="9776"/>
    <cellStyle name="_Форма планов сбыта (NEW ZSMK )_Бюджет факт  4 мес  2008 (Д К)" xfId="9777"/>
    <cellStyle name="_Форма планов сбыта (NEW ZSMK )_Бюджет факт  май ПО" xfId="9778"/>
    <cellStyle name="_Форма планов сбыта (NEW ZSMK )_Книга2 (30)" xfId="9779"/>
    <cellStyle name="_Форма планов сбыта (NEW ZSMK )_Презентация Суха Балка_1пг2008" xfId="9780"/>
    <cellStyle name="_Форма планов сбыта (NEW ZSMK )_ф.1 - АВГУСТ" xfId="9781"/>
    <cellStyle name="_Формат БП ОНАКО (21.10)1" xfId="3245"/>
    <cellStyle name="_Формат презентации 1 полугодие 2007 года 01-08-2007" xfId="9782"/>
    <cellStyle name="_Формат презентации 1пг2007 НТМК" xfId="9783"/>
    <cellStyle name="_Формат презентации бюджета 2007_МП" xfId="9784"/>
    <cellStyle name="_Формат презентации бюджета 9 месяцев - МП испр.БК" xfId="9785"/>
    <cellStyle name="_Формат презентации НТМК 2006 08-02-2007 со связями" xfId="9786"/>
    <cellStyle name="_Формат целевых программ на 2003 год окончат" xfId="3246"/>
    <cellStyle name="_Формат целевых программ на 2003 год окончат Фил-ОрАм" xfId="3247"/>
    <cellStyle name="_Формат целевых программ на 2003 год окончат Фил-ОрАм_080521_Рязань_пром" xfId="3248"/>
    <cellStyle name="_Формат целевых программ на 2003 год окончат_080521_Рязань_пром" xfId="3249"/>
    <cellStyle name="_Формат целевых программ на 2003 год ООО СТУ" xfId="3250"/>
    <cellStyle name="_Формат целевых программ на 2003 год ООО СТУ_080521_Рязань_пром" xfId="3251"/>
    <cellStyle name="_Формат целевых программ на 2003 годуменшен." xfId="3252"/>
    <cellStyle name="_Формат целевых программ на 2003 годуменшен._080521_Рязань_пром" xfId="3253"/>
    <cellStyle name="_Формат_презентации_бюджета_2007" xfId="9787"/>
    <cellStyle name="_Формат_презентация_защита_2005" xfId="9788"/>
    <cellStyle name="_Форматы отчетности" xfId="9789"/>
    <cellStyle name="_Формуляры форм ручного ввода" xfId="9790"/>
    <cellStyle name="_Формы - утверждено на СД" xfId="9791"/>
    <cellStyle name="_Формы - утверждено на СД_пояснения" xfId="9792"/>
    <cellStyle name="_Формы 2 уровня ЕАР 2007" xfId="9793"/>
    <cellStyle name="_Формы 2 уровня ЕАР 2007 декабрь" xfId="9794"/>
    <cellStyle name="_Формы 2 уровня ЕАР 2007 янв" xfId="9795"/>
    <cellStyle name="_Формы 2 уровня ЕАР база" xfId="9796"/>
    <cellStyle name="_Формы 2 уровня ЗСМК баз." xfId="9797"/>
    <cellStyle name="_Формы 2 уровня ЗСМК баз._пояснения" xfId="9798"/>
    <cellStyle name="_Формы 2 уровня ЗСМК баз.15.11 от Паньшина." xfId="9799"/>
    <cellStyle name="_Формы 2 уровня ЗСМК баз.15.11 от Паньшина._пояснения" xfId="9800"/>
    <cellStyle name="_Формы 2 уровня(баз)" xfId="9801"/>
    <cellStyle name="_Формы 2 уровня(баз)_пояснения" xfId="9802"/>
    <cellStyle name="_Формы 2 уровня(баз)СД" xfId="9803"/>
    <cellStyle name="_Формы 2 уровня(баз)СД_пояснения" xfId="9804"/>
    <cellStyle name="_Формы 2 уровня_Сталь НК_base" xfId="9805"/>
    <cellStyle name="_Формы ДИТ" xfId="9806"/>
    <cellStyle name="_Формы для бюджета 2007 г. НТМК-Энерго ок (1)" xfId="9807"/>
    <cellStyle name="_Формы ОК на 2003г. 18 декабря 2002г.последние" xfId="3254"/>
    <cellStyle name="_Формы по ОВИ (пример НТМК)" xfId="9808"/>
    <cellStyle name="_Формы управл. отчётности" xfId="9809"/>
    <cellStyle name="_Формы энерго СВОД НТМК-Энерго, ЕвразЭк, ЗСТЭЦ" xfId="9810"/>
    <cellStyle name="_формы_9, 13" xfId="9811"/>
    <cellStyle name="_Функциональный износ" xfId="3255"/>
    <cellStyle name="_Целевые программы на 2003 год окончат" xfId="3256"/>
    <cellStyle name="_Целевые программы на 2003 год окончат_080521_Рязань_пром" xfId="3257"/>
    <cellStyle name="_цены на жилье 010106" xfId="3258"/>
    <cellStyle name="_цены на жилье 010106_080521_Рязань_пром" xfId="3259"/>
    <cellStyle name="_цены на жилье 010106_080521_Рязань_пром_081007_Расчет земельного участка, Альметьевск" xfId="3260"/>
    <cellStyle name="_Цены на сырье 2008 (15 10 07)" xfId="9812"/>
    <cellStyle name="_Цены на сырье вспом.мат." xfId="9813"/>
    <cellStyle name="_ЦФ  реализация акций 2008-2010" xfId="6696"/>
    <cellStyle name="_ЦФ  реализация акций 2008-2010_акции по годам 2009-2012" xfId="6697"/>
    <cellStyle name="_ЦФ  реализация акций 2008-2010_Копия Прогноз ПТРдо 2030г  (3)" xfId="6698"/>
    <cellStyle name="_ЦФ  реализация акций 2008-2010_Прогноз ПТРдо 2030г." xfId="6699"/>
    <cellStyle name="_ЧА" xfId="3261"/>
    <cellStyle name="_Чукотский пр-д 1новый" xfId="126"/>
    <cellStyle name="_Чукотский пр-д 1новый 2" xfId="4836"/>
    <cellStyle name="_Шаблон по профилю_НТМК_06.факт_RUB" xfId="9814"/>
    <cellStyle name="_Шаблон по профилю_НТМК_май_отправка" xfId="9815"/>
    <cellStyle name="_ШтабКвартира - формы MR - v3.0" xfId="9816"/>
    <cellStyle name="_ШтабКвартира - формы MR - v3.0 2" xfId="9817"/>
    <cellStyle name="_ШтабКвартира - формы MR - v3.0 2_2010_02_17_Затраты_v1" xfId="9818"/>
    <cellStyle name="_ШтабКвартира - формы MR - v3.0 2_Аудит_комп" xfId="9819"/>
    <cellStyle name="_ШтабКвартира - формы MR - v3.0 2_Аудит_комп_Иски" xfId="9820"/>
    <cellStyle name="_ШтабКвартира - формы MR - v3.0 2_Аудит_комп_Налог_на_прибыль" xfId="9821"/>
    <cellStyle name="_ШтабКвартира - формы MR - v3.0 2_Затраты_v2_комментарии_Сабурова" xfId="9822"/>
    <cellStyle name="_ШтабКвартира - формы MR - v3.0 2_Затраты_v4" xfId="9823"/>
    <cellStyle name="_ШтабКвартира - формы MR - v3.0 2_Иски" xfId="9824"/>
    <cellStyle name="_ШтабКвартира - формы MR - v3.0 2_Налог_на_прибыль" xfId="9825"/>
    <cellStyle name="_ШтабКвартира - формы MR - v3.0 2_Налог_пров" xfId="9826"/>
    <cellStyle name="_ШтабКвартира - формы MR - v3.0 2_Налог_пров_Иски" xfId="9827"/>
    <cellStyle name="_ШтабКвартира - формы MR - v3.0 2_Налог_пров_Налог_на_прибыль" xfId="9828"/>
    <cellStyle name="_ШтабКвартира - формы MR - v3.0 3" xfId="9829"/>
    <cellStyle name="_ШтабКвартира - формы MR - v3.0 3_2010_02_17_Затраты_v1" xfId="9830"/>
    <cellStyle name="_ШтабКвартира - формы MR - v3.0 3_Аудит_комп" xfId="9831"/>
    <cellStyle name="_ШтабКвартира - формы MR - v3.0 3_Аудит_комп_Иски" xfId="9832"/>
    <cellStyle name="_ШтабКвартира - формы MR - v3.0 3_Аудит_комп_Налог_на_прибыль" xfId="9833"/>
    <cellStyle name="_ШтабКвартира - формы MR - v3.0 3_Затраты_v2_комментарии_Сабурова" xfId="9834"/>
    <cellStyle name="_ШтабКвартира - формы MR - v3.0 3_Затраты_v4" xfId="9835"/>
    <cellStyle name="_ШтабКвартира - формы MR - v3.0 3_Иски" xfId="9836"/>
    <cellStyle name="_ШтабКвартира - формы MR - v3.0 3_Налог_на_прибыль" xfId="9837"/>
    <cellStyle name="_ШтабКвартира - формы MR - v3.0 3_Налог_пров" xfId="9838"/>
    <cellStyle name="_ШтабКвартира - формы MR - v3.0 3_Налог_пров_Иски" xfId="9839"/>
    <cellStyle name="_ШтабКвартира - формы MR - v3.0 3_Налог_пров_Налог_на_прибыль" xfId="9840"/>
    <cellStyle name="_ШтабКвартира - формы MR - v3.0_2010_02_17_Затраты_v1" xfId="9841"/>
    <cellStyle name="_ШтабКвартира - формы MR - v3.0_Аудит_комп" xfId="9842"/>
    <cellStyle name="_ШтабКвартира - формы MR - v3.0_Аудит_комп_Иски" xfId="9843"/>
    <cellStyle name="_ШтабКвартира - формы MR - v3.0_Аудит_комп_Налог_на_прибыль" xfId="9844"/>
    <cellStyle name="_ШтабКвартира - формы MR - v3.0_Затраты_v2_комментарии_Сабурова" xfId="9845"/>
    <cellStyle name="_ШтабКвартира - формы MR - v3.0_Затраты_v4" xfId="9846"/>
    <cellStyle name="_ШтабКвартира - формы MR - v3.0_Иски" xfId="9847"/>
    <cellStyle name="_ШтабКвартира - формы MR - v3.0_Налог_на_прибыль" xfId="9848"/>
    <cellStyle name="_ШтабКвартира - формы MR - v3.0_Налог_пров" xfId="9849"/>
    <cellStyle name="_ШтабКвартира - формы MR - v3.0_Налог_пров_Иски" xfId="9850"/>
    <cellStyle name="_ШтабКвартира - формы MR - v3.0_Налог_пров_Налог_на_прибыль" xfId="9851"/>
    <cellStyle name="_ШтабКвартира - формы MR - v5 0" xfId="9852"/>
    <cellStyle name="_ШтабКвартира - формы MR - v5 0 2" xfId="9853"/>
    <cellStyle name="_ШтабКвартира - формы MR - v5 0 2_2010_02_17_Затраты_v1" xfId="9854"/>
    <cellStyle name="_ШтабКвартира - формы MR - v5 0 2_Аудит_комп" xfId="9855"/>
    <cellStyle name="_ШтабКвартира - формы MR - v5 0 2_Аудит_комп_Иски" xfId="9856"/>
    <cellStyle name="_ШтабКвартира - формы MR - v5 0 2_Аудит_комп_Налог_на_прибыль" xfId="9857"/>
    <cellStyle name="_ШтабКвартира - формы MR - v5 0 2_Затраты_v2_комментарии_Сабурова" xfId="9858"/>
    <cellStyle name="_ШтабКвартира - формы MR - v5 0 2_Затраты_v4" xfId="9859"/>
    <cellStyle name="_ШтабКвартира - формы MR - v5 0 2_Иски" xfId="9860"/>
    <cellStyle name="_ШтабКвартира - формы MR - v5 0 2_Налог_на_прибыль" xfId="9861"/>
    <cellStyle name="_ШтабКвартира - формы MR - v5 0 2_Налог_пров" xfId="9862"/>
    <cellStyle name="_ШтабКвартира - формы MR - v5 0 2_Налог_пров_Иски" xfId="9863"/>
    <cellStyle name="_ШтабКвартира - формы MR - v5 0 2_Налог_пров_Налог_на_прибыль" xfId="9864"/>
    <cellStyle name="_ШтабКвартира - формы MR - v5 0 3" xfId="9865"/>
    <cellStyle name="_ШтабКвартира - формы MR - v5 0 3_2010_02_17_Затраты_v1" xfId="9866"/>
    <cellStyle name="_ШтабКвартира - формы MR - v5 0 3_Аудит_комп" xfId="9867"/>
    <cellStyle name="_ШтабКвартира - формы MR - v5 0 3_Аудит_комп_Иски" xfId="9868"/>
    <cellStyle name="_ШтабКвартира - формы MR - v5 0 3_Аудит_комп_Налог_на_прибыль" xfId="9869"/>
    <cellStyle name="_ШтабКвартира - формы MR - v5 0 3_Затраты_v2_комментарии_Сабурова" xfId="9870"/>
    <cellStyle name="_ШтабКвартира - формы MR - v5 0 3_Затраты_v4" xfId="9871"/>
    <cellStyle name="_ШтабКвартира - формы MR - v5 0 3_Иски" xfId="9872"/>
    <cellStyle name="_ШтабКвартира - формы MR - v5 0 3_Налог_на_прибыль" xfId="9873"/>
    <cellStyle name="_ШтабКвартира - формы MR - v5 0 3_Налог_пров" xfId="9874"/>
    <cellStyle name="_ШтабКвартира - формы MR - v5 0 3_Налог_пров_Иски" xfId="9875"/>
    <cellStyle name="_ШтабКвартира - формы MR - v5 0 3_Налог_пров_Налог_на_прибыль" xfId="9876"/>
    <cellStyle name="_ШтабКвартира - формы MR - v5 0_2010_02_17_Затраты_v1" xfId="9877"/>
    <cellStyle name="_ШтабКвартира - формы MR - v5 0_Аудит_комп" xfId="9878"/>
    <cellStyle name="_ШтабКвартира - формы MR - v5 0_Аудит_комп_Иски" xfId="9879"/>
    <cellStyle name="_ШтабКвартира - формы MR - v5 0_Аудит_комп_Налог_на_прибыль" xfId="9880"/>
    <cellStyle name="_ШтабКвартира - формы MR - v5 0_Затраты_v2_комментарии_Сабурова" xfId="9881"/>
    <cellStyle name="_ШтабКвартира - формы MR - v5 0_Затраты_v4" xfId="9882"/>
    <cellStyle name="_ШтабКвартира - формы MR - v5 0_Иски" xfId="9883"/>
    <cellStyle name="_ШтабКвартира - формы MR - v5 0_Налог_на_прибыль" xfId="9884"/>
    <cellStyle name="_ШтабКвартира - формы MR - v5 0_Налог_пров" xfId="9885"/>
    <cellStyle name="_ШтабКвартира - формы MR - v5 0_Налог_пров_Иски" xfId="9886"/>
    <cellStyle name="_ШтабКвартира - формы MR - v5 0_Налог_пров_Налог_на_прибыль" xfId="9887"/>
    <cellStyle name="_ШтабКвартира - формы MR - v7.2(уточнить соответствие)" xfId="9888"/>
    <cellStyle name="_ШтабКвартира - формы MR - v7.2(уточнить соответствие) 2" xfId="9889"/>
    <cellStyle name="_ШтабКвартира - формы MR - v7.2(уточнить соответствие) 2_2010_02_17_Затраты_v1" xfId="9890"/>
    <cellStyle name="_ШтабКвартира - формы MR - v7.2(уточнить соответствие) 2_Аудит_комп" xfId="9891"/>
    <cellStyle name="_ШтабКвартира - формы MR - v7.2(уточнить соответствие) 2_Аудит_комп_Иски" xfId="9892"/>
    <cellStyle name="_ШтабКвартира - формы MR - v7.2(уточнить соответствие) 2_Аудит_комп_Налог_на_прибыль" xfId="9893"/>
    <cellStyle name="_ШтабКвартира - формы MR - v7.2(уточнить соответствие) 2_Затраты_v2_комментарии_Сабурова" xfId="9894"/>
    <cellStyle name="_ШтабКвартира - формы MR - v7.2(уточнить соответствие) 2_Затраты_v4" xfId="9895"/>
    <cellStyle name="_ШтабКвартира - формы MR - v7.2(уточнить соответствие) 2_Иски" xfId="9896"/>
    <cellStyle name="_ШтабКвартира - формы MR - v7.2(уточнить соответствие) 2_Налог_на_прибыль" xfId="9897"/>
    <cellStyle name="_ШтабКвартира - формы MR - v7.2(уточнить соответствие) 2_Налог_пров" xfId="9898"/>
    <cellStyle name="_ШтабКвартира - формы MR - v7.2(уточнить соответствие) 2_Налог_пров_Иски" xfId="9899"/>
    <cellStyle name="_ШтабКвартира - формы MR - v7.2(уточнить соответствие) 2_Налог_пров_Налог_на_прибыль" xfId="9900"/>
    <cellStyle name="_ШтабКвартира - формы MR - v7.2(уточнить соответствие) 3" xfId="9901"/>
    <cellStyle name="_ШтабКвартира - формы MR - v7.2(уточнить соответствие) 3_2010_02_17_Затраты_v1" xfId="9902"/>
    <cellStyle name="_ШтабКвартира - формы MR - v7.2(уточнить соответствие) 3_Аудит_комп" xfId="9903"/>
    <cellStyle name="_ШтабКвартира - формы MR - v7.2(уточнить соответствие) 3_Аудит_комп_Иски" xfId="9904"/>
    <cellStyle name="_ШтабКвартира - формы MR - v7.2(уточнить соответствие) 3_Аудит_комп_Налог_на_прибыль" xfId="9905"/>
    <cellStyle name="_ШтабКвартира - формы MR - v7.2(уточнить соответствие) 3_Затраты_v2_комментарии_Сабурова" xfId="9906"/>
    <cellStyle name="_ШтабКвартира - формы MR - v7.2(уточнить соответствие) 3_Затраты_v4" xfId="9907"/>
    <cellStyle name="_ШтабКвартира - формы MR - v7.2(уточнить соответствие) 3_Иски" xfId="9908"/>
    <cellStyle name="_ШтабКвартира - формы MR - v7.2(уточнить соответствие) 3_Налог_на_прибыль" xfId="9909"/>
    <cellStyle name="_ШтабКвартира - формы MR - v7.2(уточнить соответствие) 3_Налог_пров" xfId="9910"/>
    <cellStyle name="_ШтабКвартира - формы MR - v7.2(уточнить соответствие) 3_Налог_пров_Иски" xfId="9911"/>
    <cellStyle name="_ШтабКвартира - формы MR - v7.2(уточнить соответствие) 3_Налог_пров_Налог_на_прибыль" xfId="9912"/>
    <cellStyle name="_ШтабКвартира - формы MR - v7.2(уточнить соответствие)_2010_02_17_Затраты_v1" xfId="9913"/>
    <cellStyle name="_ШтабКвартира - формы MR - v7.2(уточнить соответствие)_Аудит_комп" xfId="9914"/>
    <cellStyle name="_ШтабКвартира - формы MR - v7.2(уточнить соответствие)_Аудит_комп_Иски" xfId="9915"/>
    <cellStyle name="_ШтабКвартира - формы MR - v7.2(уточнить соответствие)_Аудит_комп_Налог_на_прибыль" xfId="9916"/>
    <cellStyle name="_ШтабКвартира - формы MR - v7.2(уточнить соответствие)_Затраты_v2_комментарии_Сабурова" xfId="9917"/>
    <cellStyle name="_ШтабКвартира - формы MR - v7.2(уточнить соответствие)_Затраты_v4" xfId="9918"/>
    <cellStyle name="_ШтабКвартира - формы MR - v7.2(уточнить соответствие)_Иски" xfId="9919"/>
    <cellStyle name="_ШтабКвартира - формы MR - v7.2(уточнить соответствие)_Налог_на_прибыль" xfId="9920"/>
    <cellStyle name="_ШтабКвартира - формы MR - v7.2(уточнить соответствие)_Налог_пров" xfId="9921"/>
    <cellStyle name="_ШтабКвартира - формы MR - v7.2(уточнить соответствие)_Налог_пров_Иски" xfId="9922"/>
    <cellStyle name="_ШтабКвартира - формы MR - v7.2(уточнить соответствие)_Налог_пров_Налог_на_прибыль" xfId="9923"/>
    <cellStyle name="_ШтабКвартира - формы MR - v8.1" xfId="9924"/>
    <cellStyle name="_ШтабКвартира - формы MR - v8.1 2" xfId="9925"/>
    <cellStyle name="_ШтабКвартира - формы MR - v8.1 2_2010_02_17_Затраты_v1" xfId="9926"/>
    <cellStyle name="_ШтабКвартира - формы MR - v8.1 2_Аудит_комп" xfId="9927"/>
    <cellStyle name="_ШтабКвартира - формы MR - v8.1 2_Аудит_комп_Иски" xfId="9928"/>
    <cellStyle name="_ШтабКвартира - формы MR - v8.1 2_Аудит_комп_Налог_на_прибыль" xfId="9929"/>
    <cellStyle name="_ШтабКвартира - формы MR - v8.1 2_Затраты_v2_комментарии_Сабурова" xfId="9930"/>
    <cellStyle name="_ШтабКвартира - формы MR - v8.1 2_Затраты_v4" xfId="9931"/>
    <cellStyle name="_ШтабКвартира - формы MR - v8.1 2_Иски" xfId="9932"/>
    <cellStyle name="_ШтабКвартира - формы MR - v8.1 2_Налог_на_прибыль" xfId="9933"/>
    <cellStyle name="_ШтабКвартира - формы MR - v8.1 2_Налог_пров" xfId="9934"/>
    <cellStyle name="_ШтабКвартира - формы MR - v8.1 2_Налог_пров_Иски" xfId="9935"/>
    <cellStyle name="_ШтабКвартира - формы MR - v8.1 2_Налог_пров_Налог_на_прибыль" xfId="9936"/>
    <cellStyle name="_ШтабКвартира - формы MR - v8.1 3" xfId="9937"/>
    <cellStyle name="_ШтабКвартира - формы MR - v8.1 3_2010_02_17_Затраты_v1" xfId="9938"/>
    <cellStyle name="_ШтабКвартира - формы MR - v8.1 3_Аудит_комп" xfId="9939"/>
    <cellStyle name="_ШтабКвартира - формы MR - v8.1 3_Аудит_комп_Иски" xfId="9940"/>
    <cellStyle name="_ШтабКвартира - формы MR - v8.1 3_Аудит_комп_Налог_на_прибыль" xfId="9941"/>
    <cellStyle name="_ШтабКвартира - формы MR - v8.1 3_Затраты_v2_комментарии_Сабурова" xfId="9942"/>
    <cellStyle name="_ШтабКвартира - формы MR - v8.1 3_Затраты_v4" xfId="9943"/>
    <cellStyle name="_ШтабКвартира - формы MR - v8.1 3_Иски" xfId="9944"/>
    <cellStyle name="_ШтабКвартира - формы MR - v8.1 3_Налог_на_прибыль" xfId="9945"/>
    <cellStyle name="_ШтабКвартира - формы MR - v8.1 3_Налог_пров" xfId="9946"/>
    <cellStyle name="_ШтабКвартира - формы MR - v8.1 3_Налог_пров_Иски" xfId="9947"/>
    <cellStyle name="_ШтабКвартира - формы MR - v8.1 3_Налог_пров_Налог_на_прибыль" xfId="9948"/>
    <cellStyle name="_ШтабКвартира - формы MR - v8.1_2010_02_17_Затраты_v1" xfId="9949"/>
    <cellStyle name="_ШтабКвартира - формы MR - v8.1_Аудит_комп" xfId="9950"/>
    <cellStyle name="_ШтабКвартира - формы MR - v8.1_Аудит_комп_Иски" xfId="9951"/>
    <cellStyle name="_ШтабКвартира - формы MR - v8.1_Аудит_комп_Налог_на_прибыль" xfId="9952"/>
    <cellStyle name="_ШтабКвартира - формы MR - v8.1_Затраты_v2_комментарии_Сабурова" xfId="9953"/>
    <cellStyle name="_ШтабКвартира - формы MR - v8.1_Затраты_v4" xfId="9954"/>
    <cellStyle name="_ШтабКвартира - формы MR - v8.1_Иски" xfId="9955"/>
    <cellStyle name="_ШтабКвартира - формы MR - v8.1_Налог_на_прибыль" xfId="9956"/>
    <cellStyle name="_ШтабКвартира - формы MR - v8.1_Налог_пров" xfId="9957"/>
    <cellStyle name="_ШтабКвартира - формы MR - v8.1_Налог_пров_Иски" xfId="9958"/>
    <cellStyle name="_ШтабКвартира - формы MR - v8.1_Налог_пров_Налог_на_прибыль" xfId="9959"/>
    <cellStyle name="_ШтабКвартира - формы MR - v8.2" xfId="9960"/>
    <cellStyle name="_ШтабКвартира - формы MR - v8.2 2" xfId="9961"/>
    <cellStyle name="_ШтабКвартира - формы MR - v8.2 2_2010_02_17_Затраты_v1" xfId="9962"/>
    <cellStyle name="_ШтабКвартира - формы MR - v8.2 2_Аудит_комп" xfId="9963"/>
    <cellStyle name="_ШтабКвартира - формы MR - v8.2 2_Аудит_комп_Иски" xfId="9964"/>
    <cellStyle name="_ШтабКвартира - формы MR - v8.2 2_Аудит_комп_Налог_на_прибыль" xfId="9965"/>
    <cellStyle name="_ШтабКвартира - формы MR - v8.2 2_Затраты_v2_комментарии_Сабурова" xfId="9966"/>
    <cellStyle name="_ШтабКвартира - формы MR - v8.2 2_Затраты_v4" xfId="9967"/>
    <cellStyle name="_ШтабКвартира - формы MR - v8.2 2_Иски" xfId="9968"/>
    <cellStyle name="_ШтабКвартира - формы MR - v8.2 2_Налог_на_прибыль" xfId="9969"/>
    <cellStyle name="_ШтабКвартира - формы MR - v8.2 2_Налог_пров" xfId="9970"/>
    <cellStyle name="_ШтабКвартира - формы MR - v8.2 2_Налог_пров_Иски" xfId="9971"/>
    <cellStyle name="_ШтабКвартира - формы MR - v8.2 2_Налог_пров_Налог_на_прибыль" xfId="9972"/>
    <cellStyle name="_ШтабКвартира - формы MR - v8.2 3" xfId="9973"/>
    <cellStyle name="_ШтабКвартира - формы MR - v8.2 3_2010_02_17_Затраты_v1" xfId="9974"/>
    <cellStyle name="_ШтабКвартира - формы MR - v8.2 3_Аудит_комп" xfId="9975"/>
    <cellStyle name="_ШтабКвартира - формы MR - v8.2 3_Аудит_комп_Иски" xfId="9976"/>
    <cellStyle name="_ШтабКвартира - формы MR - v8.2 3_Аудит_комп_Налог_на_прибыль" xfId="9977"/>
    <cellStyle name="_ШтабКвартира - формы MR - v8.2 3_Затраты_v2_комментарии_Сабурова" xfId="9978"/>
    <cellStyle name="_ШтабКвартира - формы MR - v8.2 3_Затраты_v4" xfId="9979"/>
    <cellStyle name="_ШтабКвартира - формы MR - v8.2 3_Иски" xfId="9980"/>
    <cellStyle name="_ШтабКвартира - формы MR - v8.2 3_Налог_на_прибыль" xfId="9981"/>
    <cellStyle name="_ШтабКвартира - формы MR - v8.2 3_Налог_пров" xfId="9982"/>
    <cellStyle name="_ШтабКвартира - формы MR - v8.2 3_Налог_пров_Иски" xfId="9983"/>
    <cellStyle name="_ШтабКвартира - формы MR - v8.2 3_Налог_пров_Налог_на_прибыль" xfId="9984"/>
    <cellStyle name="_ШтабКвартира - формы MR - v8.2_2010_02_17_Затраты_v1" xfId="9985"/>
    <cellStyle name="_ШтабКвартира - формы MR - v8.2_Аудит_комп" xfId="9986"/>
    <cellStyle name="_ШтабКвартира - формы MR - v8.2_Аудит_комп_Иски" xfId="9987"/>
    <cellStyle name="_ШтабКвартира - формы MR - v8.2_Аудит_комп_Налог_на_прибыль" xfId="9988"/>
    <cellStyle name="_ШтабКвартира - формы MR - v8.2_Затраты_v2_комментарии_Сабурова" xfId="9989"/>
    <cellStyle name="_ШтабКвартира - формы MR - v8.2_Затраты_v4" xfId="9990"/>
    <cellStyle name="_ШтабКвартира - формы MR - v8.2_Иски" xfId="9991"/>
    <cellStyle name="_ШтабКвартира - формы MR - v8.2_Налог_на_прибыль" xfId="9992"/>
    <cellStyle name="_ШтабКвартира - формы MR - v8.2_Налог_пров" xfId="9993"/>
    <cellStyle name="_ШтабКвартира - формы MR - v8.2_Налог_пров_Иски" xfId="9994"/>
    <cellStyle name="_ШтабКвартира - формы MR - v8.2_Налог_пров_Налог_на_прибыль" xfId="9995"/>
    <cellStyle name="_ЭЗ_Сенеж_Земля_Расчет_28.10.10_посл" xfId="6326"/>
    <cellStyle name="_ЭСПЦ свод (1)" xfId="9996"/>
    <cellStyle name="_Юле ставка капитализации" xfId="3262"/>
    <cellStyle name="_Юле ставка капитализации_081007_Расчет земельного участка, Альметьевск" xfId="3263"/>
    <cellStyle name="_янв-май 2006" xfId="9997"/>
    <cellStyle name="’E‰Y [0.00]_laroux" xfId="3264"/>
    <cellStyle name="’E‰Y_laroux" xfId="3265"/>
    <cellStyle name="”€ќђќ‘ћ‚›‰" xfId="6327"/>
    <cellStyle name="”€љ‘€ђћ‚ђќќ›‰" xfId="6328"/>
    <cellStyle name="”ќђќ‘ћ‚›‰" xfId="9998"/>
    <cellStyle name="”љ‘ђћ‚ђќќ›‰" xfId="9999"/>
    <cellStyle name="„…ќ…†ќ›‰" xfId="6329"/>
    <cellStyle name="„ђ’ђ" xfId="10000"/>
    <cellStyle name="£ BP" xfId="10001"/>
    <cellStyle name="¥ JY" xfId="10002"/>
    <cellStyle name="€’ћѓћ‚›‰" xfId="6330"/>
    <cellStyle name="=C:\WINNT35\SYSTEM32\COMMAND.COM" xfId="110"/>
    <cellStyle name="=C:\WINNT35\SYSTEM32\COMMAND.COM 2" xfId="10003"/>
    <cellStyle name="=C:\WINNT35\SYSTEM32\COMMAND.COM 5" xfId="10004"/>
    <cellStyle name="=C:\WINNT35\SYSTEM32\COMMAND.COM 6" xfId="10005"/>
    <cellStyle name="‡ђѓћ‹ћ‚ћљ1" xfId="6331"/>
    <cellStyle name="‡ђѓћ‹ћ‚ћљ2" xfId="6332"/>
    <cellStyle name="•W€_GE 3 MINIMUM" xfId="10006"/>
    <cellStyle name="•WЏЂ_laroux" xfId="3266"/>
    <cellStyle name="’ћѓћ‚›‰" xfId="10007"/>
    <cellStyle name="0" xfId="10008"/>
    <cellStyle name="0,00;0;" xfId="3267"/>
    <cellStyle name="0,00;0; 10" xfId="10009"/>
    <cellStyle name="0,00;0; 10 2" xfId="10010"/>
    <cellStyle name="0,00;0; 10_Аудит_комп" xfId="10011"/>
    <cellStyle name="0,00;0; 11" xfId="10012"/>
    <cellStyle name="0,00;0; 12" xfId="10013"/>
    <cellStyle name="0,00;0; 13" xfId="10014"/>
    <cellStyle name="0,00;0; 14" xfId="10015"/>
    <cellStyle name="0,00;0; 15" xfId="10016"/>
    <cellStyle name="0,00;0; 16" xfId="10017"/>
    <cellStyle name="0,00;0; 17" xfId="10018"/>
    <cellStyle name="0,00;0; 2" xfId="10019"/>
    <cellStyle name="0,00;0; 2 2" xfId="10020"/>
    <cellStyle name="0,00;0; 2_Аудит_комп" xfId="10021"/>
    <cellStyle name="0,00;0; 3" xfId="10022"/>
    <cellStyle name="0,00;0; 3 2" xfId="10023"/>
    <cellStyle name="0,00;0; 3_Аудит_комп" xfId="10024"/>
    <cellStyle name="0,00;0; 4" xfId="10025"/>
    <cellStyle name="0,00;0; 4 2" xfId="10026"/>
    <cellStyle name="0,00;0; 4_Аудит_комп" xfId="10027"/>
    <cellStyle name="0,00;0; 5" xfId="10028"/>
    <cellStyle name="0,00;0; 5 2" xfId="10029"/>
    <cellStyle name="0,00;0; 5_Аудит_комп" xfId="10030"/>
    <cellStyle name="0,00;0; 6" xfId="10031"/>
    <cellStyle name="0,00;0; 6 2" xfId="10032"/>
    <cellStyle name="0,00;0; 6_Аудит_комп" xfId="10033"/>
    <cellStyle name="0,00;0; 7" xfId="10034"/>
    <cellStyle name="0,00;0; 7 2" xfId="10035"/>
    <cellStyle name="0,00;0; 7_Аудит_комп" xfId="10036"/>
    <cellStyle name="0,00;0; 8" xfId="10037"/>
    <cellStyle name="0,00;0; 8 2" xfId="10038"/>
    <cellStyle name="0,00;0; 8_Аудит_комп" xfId="10039"/>
    <cellStyle name="0,00;0; 9" xfId="10040"/>
    <cellStyle name="0,00;0; 9 2" xfId="10041"/>
    <cellStyle name="0,00;0; 9_Аудит_комп" xfId="10042"/>
    <cellStyle name="0,00;0;_10" xfId="10043"/>
    <cellStyle name="0.0x" xfId="10044"/>
    <cellStyle name="1000" xfId="10045"/>
    <cellStyle name="1decimal" xfId="3268"/>
    <cellStyle name="1decimal 2" xfId="6333"/>
    <cellStyle name="1Normal" xfId="21"/>
    <cellStyle name="1Normal 2" xfId="6334"/>
    <cellStyle name="1Normal 3" xfId="10046"/>
    <cellStyle name="1Normal 4" xfId="10047"/>
    <cellStyle name="1Normal 5" xfId="10048"/>
    <cellStyle name="1Normal 6" xfId="10049"/>
    <cellStyle name="1Normal 7" xfId="10050"/>
    <cellStyle name="1Normal 8" xfId="10051"/>
    <cellStyle name="1Normal_Аудит_комп" xfId="10052"/>
    <cellStyle name="1Outputbox1" xfId="10053"/>
    <cellStyle name="1Outputbox2" xfId="10054"/>
    <cellStyle name="1Outputheader" xfId="10055"/>
    <cellStyle name="1Outputheader2" xfId="10056"/>
    <cellStyle name="1Outputsubtitle" xfId="10057"/>
    <cellStyle name="1Outputtitle" xfId="10058"/>
    <cellStyle name="1Profileheader" xfId="10059"/>
    <cellStyle name="1Profilelowerbox" xfId="10060"/>
    <cellStyle name="1Profilesubheader" xfId="10061"/>
    <cellStyle name="1Profiletitle" xfId="10062"/>
    <cellStyle name="1Profiletopbox" xfId="10063"/>
    <cellStyle name="2 Decimal Places" xfId="3269"/>
    <cellStyle name="2.Жирный" xfId="6335"/>
    <cellStyle name="20% - Accent1" xfId="6336"/>
    <cellStyle name="20% - Accent1 10" xfId="10064"/>
    <cellStyle name="20% - Accent1 2" xfId="10065"/>
    <cellStyle name="20% - Accent1 3" xfId="10066"/>
    <cellStyle name="20% - Accent1 6" xfId="10067"/>
    <cellStyle name="20% - Accent1 7" xfId="10068"/>
    <cellStyle name="20% - Accent1 8" xfId="10069"/>
    <cellStyle name="20% - Accent2" xfId="6337"/>
    <cellStyle name="20% - Accent2 10" xfId="10070"/>
    <cellStyle name="20% - Accent2 2" xfId="10071"/>
    <cellStyle name="20% - Accent2 3" xfId="10072"/>
    <cellStyle name="20% - Accent2 6" xfId="10073"/>
    <cellStyle name="20% - Accent2 7" xfId="10074"/>
    <cellStyle name="20% - Accent2 8" xfId="10075"/>
    <cellStyle name="20% - Accent3" xfId="6338"/>
    <cellStyle name="20% - Accent3 10" xfId="10076"/>
    <cellStyle name="20% - Accent3 2" xfId="10077"/>
    <cellStyle name="20% - Accent3 3" xfId="10078"/>
    <cellStyle name="20% - Accent3 6" xfId="10079"/>
    <cellStyle name="20% - Accent3 7" xfId="10080"/>
    <cellStyle name="20% - Accent3 8" xfId="10081"/>
    <cellStyle name="20% - Accent4" xfId="6339"/>
    <cellStyle name="20% - Accent4 10" xfId="10082"/>
    <cellStyle name="20% - Accent4 2" xfId="10083"/>
    <cellStyle name="20% - Accent4 3" xfId="10084"/>
    <cellStyle name="20% - Accent4 6" xfId="10085"/>
    <cellStyle name="20% - Accent4 7" xfId="10086"/>
    <cellStyle name="20% - Accent4 8" xfId="10087"/>
    <cellStyle name="20% - Accent5" xfId="6340"/>
    <cellStyle name="20% - Accent5 10" xfId="10088"/>
    <cellStyle name="20% - Accent5 2" xfId="10089"/>
    <cellStyle name="20% - Accent5 3" xfId="10090"/>
    <cellStyle name="20% - Accent5 6" xfId="10091"/>
    <cellStyle name="20% - Accent5 7" xfId="10092"/>
    <cellStyle name="20% - Accent5 8" xfId="10093"/>
    <cellStyle name="20% - Accent6" xfId="6341"/>
    <cellStyle name="20% - Accent6 10" xfId="10094"/>
    <cellStyle name="20% - Accent6 2" xfId="10095"/>
    <cellStyle name="20% - Accent6 3" xfId="10096"/>
    <cellStyle name="20% - Accent6 6" xfId="10097"/>
    <cellStyle name="20% - Accent6 7" xfId="10098"/>
    <cellStyle name="20% - Accent6 8" xfId="10099"/>
    <cellStyle name="20% - Акцент1 10" xfId="10100"/>
    <cellStyle name="20% - Акцент1 11" xfId="10101"/>
    <cellStyle name="20% - Акцент1 12" xfId="10102"/>
    <cellStyle name="20% - Акцент1 13" xfId="10103"/>
    <cellStyle name="20% - Акцент1 14" xfId="10104"/>
    <cellStyle name="20% - Акцент1 15" xfId="10105"/>
    <cellStyle name="20% - Акцент1 16" xfId="10106"/>
    <cellStyle name="20% - Акцент1 17" xfId="22"/>
    <cellStyle name="20% - Акцент1 2" xfId="127"/>
    <cellStyle name="20% - Акцент1 2 2" xfId="6342"/>
    <cellStyle name="20% - Акцент1 2_Аудит_комп" xfId="10107"/>
    <cellStyle name="20% - Акцент1 3" xfId="3270"/>
    <cellStyle name="20% - Акцент1 3 2" xfId="10108"/>
    <cellStyle name="20% - Акцент1 3_Аудит_комп" xfId="10109"/>
    <cellStyle name="20% - Акцент1 4" xfId="3271"/>
    <cellStyle name="20% - Акцент1 4 2" xfId="10110"/>
    <cellStyle name="20% - Акцент1 4_Аудит_комп" xfId="10111"/>
    <cellStyle name="20% - Акцент1 5" xfId="3272"/>
    <cellStyle name="20% - Акцент1 5 2" xfId="10112"/>
    <cellStyle name="20% - Акцент1 5_Аудит_комп" xfId="10113"/>
    <cellStyle name="20% - Акцент1 6" xfId="10114"/>
    <cellStyle name="20% - Акцент1 6 2" xfId="10115"/>
    <cellStyle name="20% - Акцент1 6_Аудит_комп" xfId="10116"/>
    <cellStyle name="20% - Акцент1 7" xfId="10117"/>
    <cellStyle name="20% - Акцент1 7 2" xfId="10118"/>
    <cellStyle name="20% - Акцент1 7_Аудит_комп" xfId="10119"/>
    <cellStyle name="20% - Акцент1 8" xfId="10120"/>
    <cellStyle name="20% - Акцент1 8 2" xfId="10121"/>
    <cellStyle name="20% - Акцент1 8_Аудит_комп" xfId="10122"/>
    <cellStyle name="20% - Акцент1 9" xfId="10123"/>
    <cellStyle name="20% - Акцент1 9 2" xfId="10124"/>
    <cellStyle name="20% - Акцент1 9_Аудит_комп" xfId="10125"/>
    <cellStyle name="20% - Акцент2 10" xfId="10126"/>
    <cellStyle name="20% - Акцент2 11" xfId="10127"/>
    <cellStyle name="20% - Акцент2 12" xfId="10128"/>
    <cellStyle name="20% - Акцент2 13" xfId="10129"/>
    <cellStyle name="20% - Акцент2 14" xfId="10130"/>
    <cellStyle name="20% - Акцент2 15" xfId="10131"/>
    <cellStyle name="20% - Акцент2 16" xfId="10132"/>
    <cellStyle name="20% - Акцент2 17" xfId="23"/>
    <cellStyle name="20% - Акцент2 2" xfId="128"/>
    <cellStyle name="20% - Акцент2 2 2" xfId="6343"/>
    <cellStyle name="20% - Акцент2 2_Аудит_комп" xfId="10133"/>
    <cellStyle name="20% - Акцент2 3" xfId="3273"/>
    <cellStyle name="20% - Акцент2 3 2" xfId="10134"/>
    <cellStyle name="20% - Акцент2 3_Аудит_комп" xfId="10135"/>
    <cellStyle name="20% - Акцент2 4" xfId="3274"/>
    <cellStyle name="20% - Акцент2 4 2" xfId="10136"/>
    <cellStyle name="20% - Акцент2 4_Аудит_комп" xfId="10137"/>
    <cellStyle name="20% - Акцент2 5" xfId="3275"/>
    <cellStyle name="20% - Акцент2 5 2" xfId="10138"/>
    <cellStyle name="20% - Акцент2 5_Аудит_комп" xfId="10139"/>
    <cellStyle name="20% - Акцент2 6" xfId="10140"/>
    <cellStyle name="20% - Акцент2 6 2" xfId="10141"/>
    <cellStyle name="20% - Акцент2 6_Аудит_комп" xfId="10142"/>
    <cellStyle name="20% - Акцент2 7" xfId="10143"/>
    <cellStyle name="20% - Акцент2 7 2" xfId="10144"/>
    <cellStyle name="20% - Акцент2 7_Аудит_комп" xfId="10145"/>
    <cellStyle name="20% - Акцент2 8" xfId="10146"/>
    <cellStyle name="20% - Акцент2 8 2" xfId="10147"/>
    <cellStyle name="20% - Акцент2 8_Аудит_комп" xfId="10148"/>
    <cellStyle name="20% - Акцент2 9" xfId="10149"/>
    <cellStyle name="20% - Акцент2 9 2" xfId="10150"/>
    <cellStyle name="20% - Акцент2 9_Аудит_комп" xfId="10151"/>
    <cellStyle name="20% - Акцент3 10" xfId="10152"/>
    <cellStyle name="20% - Акцент3 11" xfId="10153"/>
    <cellStyle name="20% - Акцент3 12" xfId="10154"/>
    <cellStyle name="20% - Акцент3 13" xfId="10155"/>
    <cellStyle name="20% - Акцент3 14" xfId="10156"/>
    <cellStyle name="20% - Акцент3 15" xfId="10157"/>
    <cellStyle name="20% - Акцент3 16" xfId="10158"/>
    <cellStyle name="20% - Акцент3 17" xfId="24"/>
    <cellStyle name="20% - Акцент3 2" xfId="129"/>
    <cellStyle name="20% - Акцент3 2 2" xfId="6344"/>
    <cellStyle name="20% - Акцент3 2_Аудит_комп" xfId="10159"/>
    <cellStyle name="20% - Акцент3 3" xfId="3276"/>
    <cellStyle name="20% - Акцент3 3 2" xfId="10160"/>
    <cellStyle name="20% - Акцент3 3_Аудит_комп" xfId="10161"/>
    <cellStyle name="20% - Акцент3 4" xfId="3277"/>
    <cellStyle name="20% - Акцент3 4 2" xfId="10162"/>
    <cellStyle name="20% - Акцент3 4_Аудит_комп" xfId="10163"/>
    <cellStyle name="20% - Акцент3 5" xfId="3278"/>
    <cellStyle name="20% - Акцент3 5 2" xfId="10164"/>
    <cellStyle name="20% - Акцент3 5_Аудит_комп" xfId="10165"/>
    <cellStyle name="20% - Акцент3 6" xfId="10166"/>
    <cellStyle name="20% - Акцент3 6 2" xfId="10167"/>
    <cellStyle name="20% - Акцент3 6_Аудит_комп" xfId="10168"/>
    <cellStyle name="20% - Акцент3 7" xfId="10169"/>
    <cellStyle name="20% - Акцент3 7 2" xfId="10170"/>
    <cellStyle name="20% - Акцент3 7_Аудит_комп" xfId="10171"/>
    <cellStyle name="20% - Акцент3 8" xfId="10172"/>
    <cellStyle name="20% - Акцент3 8 2" xfId="10173"/>
    <cellStyle name="20% - Акцент3 8_Аудит_комп" xfId="10174"/>
    <cellStyle name="20% - Акцент3 9" xfId="10175"/>
    <cellStyle name="20% - Акцент3 9 2" xfId="10176"/>
    <cellStyle name="20% - Акцент3 9_Аудит_комп" xfId="10177"/>
    <cellStyle name="20% - Акцент4 10" xfId="10178"/>
    <cellStyle name="20% - Акцент4 11" xfId="10179"/>
    <cellStyle name="20% - Акцент4 12" xfId="10180"/>
    <cellStyle name="20% - Акцент4 13" xfId="10181"/>
    <cellStyle name="20% - Акцент4 14" xfId="10182"/>
    <cellStyle name="20% - Акцент4 15" xfId="10183"/>
    <cellStyle name="20% - Акцент4 16" xfId="10184"/>
    <cellStyle name="20% - Акцент4 17" xfId="25"/>
    <cellStyle name="20% - Акцент4 2" xfId="130"/>
    <cellStyle name="20% - Акцент4 2 2" xfId="6345"/>
    <cellStyle name="20% - Акцент4 2_Аудит_комп" xfId="10185"/>
    <cellStyle name="20% - Акцент4 3" xfId="3279"/>
    <cellStyle name="20% - Акцент4 3 2" xfId="10186"/>
    <cellStyle name="20% - Акцент4 3_Аудит_комп" xfId="10187"/>
    <cellStyle name="20% - Акцент4 4" xfId="3280"/>
    <cellStyle name="20% - Акцент4 4 2" xfId="10188"/>
    <cellStyle name="20% - Акцент4 4_Аудит_комп" xfId="10189"/>
    <cellStyle name="20% - Акцент4 5" xfId="3281"/>
    <cellStyle name="20% - Акцент4 5 2" xfId="10190"/>
    <cellStyle name="20% - Акцент4 5_Аудит_комп" xfId="10191"/>
    <cellStyle name="20% - Акцент4 6" xfId="10192"/>
    <cellStyle name="20% - Акцент4 6 2" xfId="10193"/>
    <cellStyle name="20% - Акцент4 6_Аудит_комп" xfId="10194"/>
    <cellStyle name="20% - Акцент4 7" xfId="10195"/>
    <cellStyle name="20% - Акцент4 7 2" xfId="10196"/>
    <cellStyle name="20% - Акцент4 7_Аудит_комп" xfId="10197"/>
    <cellStyle name="20% - Акцент4 8" xfId="10198"/>
    <cellStyle name="20% - Акцент4 8 2" xfId="10199"/>
    <cellStyle name="20% - Акцент4 8_Аудит_комп" xfId="10200"/>
    <cellStyle name="20% - Акцент4 9" xfId="10201"/>
    <cellStyle name="20% - Акцент4 9 2" xfId="10202"/>
    <cellStyle name="20% - Акцент4 9_Аудит_комп" xfId="10203"/>
    <cellStyle name="20% - Акцент5 10" xfId="10204"/>
    <cellStyle name="20% - Акцент5 11" xfId="10205"/>
    <cellStyle name="20% - Акцент5 12" xfId="10206"/>
    <cellStyle name="20% - Акцент5 13" xfId="10207"/>
    <cellStyle name="20% - Акцент5 14" xfId="10208"/>
    <cellStyle name="20% - Акцент5 15" xfId="10209"/>
    <cellStyle name="20% - Акцент5 16" xfId="10210"/>
    <cellStyle name="20% - Акцент5 17" xfId="26"/>
    <cellStyle name="20% - Акцент5 2" xfId="131"/>
    <cellStyle name="20% - Акцент5 2 2" xfId="6346"/>
    <cellStyle name="20% - Акцент5 2_Аудит_комп" xfId="10211"/>
    <cellStyle name="20% - Акцент5 3" xfId="3282"/>
    <cellStyle name="20% - Акцент5 3 2" xfId="10212"/>
    <cellStyle name="20% - Акцент5 3_Аудит_комп" xfId="10213"/>
    <cellStyle name="20% - Акцент5 4" xfId="3283"/>
    <cellStyle name="20% - Акцент5 4 2" xfId="10214"/>
    <cellStyle name="20% - Акцент5 4_Аудит_комп" xfId="10215"/>
    <cellStyle name="20% - Акцент5 5" xfId="3284"/>
    <cellStyle name="20% - Акцент5 5 2" xfId="10216"/>
    <cellStyle name="20% - Акцент5 5_Аудит_комп" xfId="10217"/>
    <cellStyle name="20% - Акцент5 6" xfId="10218"/>
    <cellStyle name="20% - Акцент5 6 2" xfId="10219"/>
    <cellStyle name="20% - Акцент5 6_Аудит_комп" xfId="10220"/>
    <cellStyle name="20% - Акцент5 7" xfId="10221"/>
    <cellStyle name="20% - Акцент5 7 2" xfId="10222"/>
    <cellStyle name="20% - Акцент5 7_Аудит_комп" xfId="10223"/>
    <cellStyle name="20% - Акцент5 8" xfId="10224"/>
    <cellStyle name="20% - Акцент5 8 2" xfId="10225"/>
    <cellStyle name="20% - Акцент5 8_Аудит_комп" xfId="10226"/>
    <cellStyle name="20% - Акцент5 9" xfId="10227"/>
    <cellStyle name="20% - Акцент5 9 2" xfId="10228"/>
    <cellStyle name="20% - Акцент5 9_Аудит_комп" xfId="10229"/>
    <cellStyle name="20% - Акцент6 10" xfId="10230"/>
    <cellStyle name="20% - Акцент6 11" xfId="10231"/>
    <cellStyle name="20% - Акцент6 12" xfId="10232"/>
    <cellStyle name="20% - Акцент6 13" xfId="10233"/>
    <cellStyle name="20% - Акцент6 14" xfId="10234"/>
    <cellStyle name="20% - Акцент6 15" xfId="10235"/>
    <cellStyle name="20% - Акцент6 16" xfId="10236"/>
    <cellStyle name="20% - Акцент6 17" xfId="27"/>
    <cellStyle name="20% - Акцент6 2" xfId="132"/>
    <cellStyle name="20% - Акцент6 2 2" xfId="6347"/>
    <cellStyle name="20% - Акцент6 2_Аудит_комп" xfId="10237"/>
    <cellStyle name="20% - Акцент6 3" xfId="3285"/>
    <cellStyle name="20% - Акцент6 3 2" xfId="6700"/>
    <cellStyle name="20% - Акцент6 3_Аудит_комп" xfId="10238"/>
    <cellStyle name="20% - Акцент6 4" xfId="3286"/>
    <cellStyle name="20% - Акцент6 4 2" xfId="10239"/>
    <cellStyle name="20% - Акцент6 4_Аудит_комп" xfId="10240"/>
    <cellStyle name="20% - Акцент6 5" xfId="3287"/>
    <cellStyle name="20% - Акцент6 5 2" xfId="10241"/>
    <cellStyle name="20% - Акцент6 5_Аудит_комп" xfId="10242"/>
    <cellStyle name="20% - Акцент6 6" xfId="10243"/>
    <cellStyle name="20% - Акцент6 6 2" xfId="10244"/>
    <cellStyle name="20% - Акцент6 6_Аудит_комп" xfId="10245"/>
    <cellStyle name="20% - Акцент6 7" xfId="10246"/>
    <cellStyle name="20% - Акцент6 7 2" xfId="10247"/>
    <cellStyle name="20% - Акцент6 7_Аудит_комп" xfId="10248"/>
    <cellStyle name="20% - Акцент6 8" xfId="10249"/>
    <cellStyle name="20% - Акцент6 8 2" xfId="10250"/>
    <cellStyle name="20% - Акцент6 8_Аудит_комп" xfId="10251"/>
    <cellStyle name="20% - Акцент6 9" xfId="10252"/>
    <cellStyle name="20% - Акцент6 9 2" xfId="10253"/>
    <cellStyle name="20% - Акцент6 9_Аудит_комп" xfId="10254"/>
    <cellStyle name="2decimal" xfId="3288"/>
    <cellStyle name="2decimal 2" xfId="6348"/>
    <cellStyle name="40% - Accent1" xfId="6349"/>
    <cellStyle name="40% - Accent1 10" xfId="10255"/>
    <cellStyle name="40% - Accent1 2" xfId="10256"/>
    <cellStyle name="40% - Accent1 3" xfId="10257"/>
    <cellStyle name="40% - Accent1 6" xfId="10258"/>
    <cellStyle name="40% - Accent1 7" xfId="10259"/>
    <cellStyle name="40% - Accent1 8" xfId="10260"/>
    <cellStyle name="40% - Accent2" xfId="6350"/>
    <cellStyle name="40% - Accent2 10" xfId="10261"/>
    <cellStyle name="40% - Accent2 2" xfId="10262"/>
    <cellStyle name="40% - Accent2 3" xfId="10263"/>
    <cellStyle name="40% - Accent2 6" xfId="10264"/>
    <cellStyle name="40% - Accent2 7" xfId="10265"/>
    <cellStyle name="40% - Accent2 8" xfId="10266"/>
    <cellStyle name="40% - Accent3" xfId="6351"/>
    <cellStyle name="40% - Accent3 10" xfId="10267"/>
    <cellStyle name="40% - Accent3 2" xfId="10268"/>
    <cellStyle name="40% - Accent3 3" xfId="10269"/>
    <cellStyle name="40% - Accent3 6" xfId="10270"/>
    <cellStyle name="40% - Accent3 7" xfId="10271"/>
    <cellStyle name="40% - Accent3 8" xfId="10272"/>
    <cellStyle name="40% - Accent4" xfId="6352"/>
    <cellStyle name="40% - Accent4 10" xfId="10273"/>
    <cellStyle name="40% - Accent4 2" xfId="10274"/>
    <cellStyle name="40% - Accent4 3" xfId="10275"/>
    <cellStyle name="40% - Accent4 6" xfId="10276"/>
    <cellStyle name="40% - Accent4 7" xfId="10277"/>
    <cellStyle name="40% - Accent4 8" xfId="10278"/>
    <cellStyle name="40% - Accent5" xfId="6353"/>
    <cellStyle name="40% - Accent5 10" xfId="10279"/>
    <cellStyle name="40% - Accent5 2" xfId="10280"/>
    <cellStyle name="40% - Accent5 3" xfId="10281"/>
    <cellStyle name="40% - Accent5 6" xfId="10282"/>
    <cellStyle name="40% - Accent5 7" xfId="10283"/>
    <cellStyle name="40% - Accent5 8" xfId="10284"/>
    <cellStyle name="40% - Accent6" xfId="6354"/>
    <cellStyle name="40% - Accent6 10" xfId="10285"/>
    <cellStyle name="40% - Accent6 2" xfId="10286"/>
    <cellStyle name="40% - Accent6 3" xfId="10287"/>
    <cellStyle name="40% - Accent6 6" xfId="10288"/>
    <cellStyle name="40% - Accent6 7" xfId="10289"/>
    <cellStyle name="40% - Accent6 8" xfId="10290"/>
    <cellStyle name="40% - Акцент1 10" xfId="10291"/>
    <cellStyle name="40% - Акцент1 11" xfId="10292"/>
    <cellStyle name="40% - Акцент1 12" xfId="10293"/>
    <cellStyle name="40% - Акцент1 13" xfId="10294"/>
    <cellStyle name="40% - Акцент1 14" xfId="10295"/>
    <cellStyle name="40% - Акцент1 15" xfId="10296"/>
    <cellStyle name="40% - Акцент1 16" xfId="10297"/>
    <cellStyle name="40% - Акцент1 17" xfId="28"/>
    <cellStyle name="40% - Акцент1 2" xfId="133"/>
    <cellStyle name="40% - Акцент1 2 2" xfId="6355"/>
    <cellStyle name="40% - Акцент1 2_Аудит_комп" xfId="10298"/>
    <cellStyle name="40% - Акцент1 3" xfId="3289"/>
    <cellStyle name="40% - Акцент1 3 2" xfId="10299"/>
    <cellStyle name="40% - Акцент1 3_Аудит_комп" xfId="10300"/>
    <cellStyle name="40% - Акцент1 4" xfId="3290"/>
    <cellStyle name="40% - Акцент1 4 2" xfId="10301"/>
    <cellStyle name="40% - Акцент1 4_Аудит_комп" xfId="10302"/>
    <cellStyle name="40% - Акцент1 5" xfId="3291"/>
    <cellStyle name="40% - Акцент1 5 2" xfId="10303"/>
    <cellStyle name="40% - Акцент1 5_Аудит_комп" xfId="10304"/>
    <cellStyle name="40% - Акцент1 6" xfId="10305"/>
    <cellStyle name="40% - Акцент1 6 2" xfId="10306"/>
    <cellStyle name="40% - Акцент1 6_Аудит_комп" xfId="10307"/>
    <cellStyle name="40% - Акцент1 7" xfId="10308"/>
    <cellStyle name="40% - Акцент1 7 2" xfId="10309"/>
    <cellStyle name="40% - Акцент1 7_Аудит_комп" xfId="10310"/>
    <cellStyle name="40% - Акцент1 8" xfId="10311"/>
    <cellStyle name="40% - Акцент1 8 2" xfId="10312"/>
    <cellStyle name="40% - Акцент1 8_Аудит_комп" xfId="10313"/>
    <cellStyle name="40% - Акцент1 9" xfId="10314"/>
    <cellStyle name="40% - Акцент1 9 2" xfId="10315"/>
    <cellStyle name="40% - Акцент1 9_Аудит_комп" xfId="10316"/>
    <cellStyle name="40% - Акцент2 10" xfId="10317"/>
    <cellStyle name="40% - Акцент2 11" xfId="10318"/>
    <cellStyle name="40% - Акцент2 12" xfId="10319"/>
    <cellStyle name="40% - Акцент2 13" xfId="10320"/>
    <cellStyle name="40% - Акцент2 14" xfId="10321"/>
    <cellStyle name="40% - Акцент2 15" xfId="10322"/>
    <cellStyle name="40% - Акцент2 16" xfId="10323"/>
    <cellStyle name="40% - Акцент2 17" xfId="29"/>
    <cellStyle name="40% - Акцент2 2" xfId="134"/>
    <cellStyle name="40% - Акцент2 2 2" xfId="6356"/>
    <cellStyle name="40% - Акцент2 2_Аудит_комп" xfId="10324"/>
    <cellStyle name="40% - Акцент2 3" xfId="3292"/>
    <cellStyle name="40% - Акцент2 3 2" xfId="10325"/>
    <cellStyle name="40% - Акцент2 3_Аудит_комп" xfId="10326"/>
    <cellStyle name="40% - Акцент2 4" xfId="3293"/>
    <cellStyle name="40% - Акцент2 4 2" xfId="10327"/>
    <cellStyle name="40% - Акцент2 4_Аудит_комп" xfId="10328"/>
    <cellStyle name="40% - Акцент2 5" xfId="3294"/>
    <cellStyle name="40% - Акцент2 5 2" xfId="10329"/>
    <cellStyle name="40% - Акцент2 5_Аудит_комп" xfId="10330"/>
    <cellStyle name="40% - Акцент2 6" xfId="10331"/>
    <cellStyle name="40% - Акцент2 6 2" xfId="10332"/>
    <cellStyle name="40% - Акцент2 6_Аудит_комп" xfId="10333"/>
    <cellStyle name="40% - Акцент2 7" xfId="10334"/>
    <cellStyle name="40% - Акцент2 7 2" xfId="10335"/>
    <cellStyle name="40% - Акцент2 7_Аудит_комп" xfId="10336"/>
    <cellStyle name="40% - Акцент2 8" xfId="10337"/>
    <cellStyle name="40% - Акцент2 8 2" xfId="10338"/>
    <cellStyle name="40% - Акцент2 8_Аудит_комп" xfId="10339"/>
    <cellStyle name="40% - Акцент2 9" xfId="10340"/>
    <cellStyle name="40% - Акцент2 9 2" xfId="10341"/>
    <cellStyle name="40% - Акцент2 9_Аудит_комп" xfId="10342"/>
    <cellStyle name="40% - Акцент3 10" xfId="10343"/>
    <cellStyle name="40% - Акцент3 11" xfId="10344"/>
    <cellStyle name="40% - Акцент3 12" xfId="10345"/>
    <cellStyle name="40% - Акцент3 13" xfId="10346"/>
    <cellStyle name="40% - Акцент3 14" xfId="10347"/>
    <cellStyle name="40% - Акцент3 15" xfId="10348"/>
    <cellStyle name="40% - Акцент3 16" xfId="10349"/>
    <cellStyle name="40% - Акцент3 17" xfId="30"/>
    <cellStyle name="40% - Акцент3 2" xfId="135"/>
    <cellStyle name="40% - Акцент3 2 2" xfId="6357"/>
    <cellStyle name="40% - Акцент3 2_Аудит_комп" xfId="10350"/>
    <cellStyle name="40% - Акцент3 3" xfId="3295"/>
    <cellStyle name="40% - Акцент3 3 2" xfId="10351"/>
    <cellStyle name="40% - Акцент3 3_Аудит_комп" xfId="10352"/>
    <cellStyle name="40% - Акцент3 4" xfId="3296"/>
    <cellStyle name="40% - Акцент3 4 2" xfId="10353"/>
    <cellStyle name="40% - Акцент3 4_Аудит_комп" xfId="10354"/>
    <cellStyle name="40% - Акцент3 5" xfId="3297"/>
    <cellStyle name="40% - Акцент3 5 2" xfId="10355"/>
    <cellStyle name="40% - Акцент3 5_Аудит_комп" xfId="10356"/>
    <cellStyle name="40% - Акцент3 6" xfId="10357"/>
    <cellStyle name="40% - Акцент3 6 2" xfId="10358"/>
    <cellStyle name="40% - Акцент3 6_Аудит_комп" xfId="10359"/>
    <cellStyle name="40% - Акцент3 7" xfId="10360"/>
    <cellStyle name="40% - Акцент3 7 2" xfId="10361"/>
    <cellStyle name="40% - Акцент3 7_Аудит_комп" xfId="10362"/>
    <cellStyle name="40% - Акцент3 8" xfId="10363"/>
    <cellStyle name="40% - Акцент3 8 2" xfId="10364"/>
    <cellStyle name="40% - Акцент3 8_Аудит_комп" xfId="10365"/>
    <cellStyle name="40% - Акцент3 9" xfId="10366"/>
    <cellStyle name="40% - Акцент3 9 2" xfId="10367"/>
    <cellStyle name="40% - Акцент3 9_Аудит_комп" xfId="10368"/>
    <cellStyle name="40% - Акцент4 10" xfId="10369"/>
    <cellStyle name="40% - Акцент4 11" xfId="10370"/>
    <cellStyle name="40% - Акцент4 12" xfId="10371"/>
    <cellStyle name="40% - Акцент4 13" xfId="10372"/>
    <cellStyle name="40% - Акцент4 14" xfId="10373"/>
    <cellStyle name="40% - Акцент4 15" xfId="10374"/>
    <cellStyle name="40% - Акцент4 16" xfId="10375"/>
    <cellStyle name="40% - Акцент4 17" xfId="31"/>
    <cellStyle name="40% - Акцент4 2" xfId="136"/>
    <cellStyle name="40% - Акцент4 2 2" xfId="6358"/>
    <cellStyle name="40% - Акцент4 2_Аудит_комп" xfId="10376"/>
    <cellStyle name="40% - Акцент4 3" xfId="3298"/>
    <cellStyle name="40% - Акцент4 3 2" xfId="10377"/>
    <cellStyle name="40% - Акцент4 3_Аудит_комп" xfId="10378"/>
    <cellStyle name="40% - Акцент4 4" xfId="3299"/>
    <cellStyle name="40% - Акцент4 4 2" xfId="10379"/>
    <cellStyle name="40% - Акцент4 4_Аудит_комп" xfId="10380"/>
    <cellStyle name="40% - Акцент4 5" xfId="3300"/>
    <cellStyle name="40% - Акцент4 5 2" xfId="10381"/>
    <cellStyle name="40% - Акцент4 5_Аудит_комп" xfId="10382"/>
    <cellStyle name="40% - Акцент4 6" xfId="10383"/>
    <cellStyle name="40% - Акцент4 6 2" xfId="10384"/>
    <cellStyle name="40% - Акцент4 6_Аудит_комп" xfId="10385"/>
    <cellStyle name="40% - Акцент4 7" xfId="10386"/>
    <cellStyle name="40% - Акцент4 7 2" xfId="10387"/>
    <cellStyle name="40% - Акцент4 7_Аудит_комп" xfId="10388"/>
    <cellStyle name="40% - Акцент4 8" xfId="10389"/>
    <cellStyle name="40% - Акцент4 8 2" xfId="10390"/>
    <cellStyle name="40% - Акцент4 8_Аудит_комп" xfId="10391"/>
    <cellStyle name="40% - Акцент4 9" xfId="10392"/>
    <cellStyle name="40% - Акцент4 9 2" xfId="10393"/>
    <cellStyle name="40% - Акцент4 9_Аудит_комп" xfId="10394"/>
    <cellStyle name="40% - Акцент5 10" xfId="10395"/>
    <cellStyle name="40% - Акцент5 11" xfId="10396"/>
    <cellStyle name="40% - Акцент5 12" xfId="10397"/>
    <cellStyle name="40% - Акцент5 13" xfId="10398"/>
    <cellStyle name="40% - Акцент5 14" xfId="10399"/>
    <cellStyle name="40% - Акцент5 15" xfId="10400"/>
    <cellStyle name="40% - Акцент5 16" xfId="10401"/>
    <cellStyle name="40% - Акцент5 17" xfId="32"/>
    <cellStyle name="40% - Акцент5 2" xfId="137"/>
    <cellStyle name="40% - Акцент5 2 2" xfId="6359"/>
    <cellStyle name="40% - Акцент5 2_Аудит_комп" xfId="10402"/>
    <cellStyle name="40% - Акцент5 3" xfId="3301"/>
    <cellStyle name="40% - Акцент5 3 2" xfId="10403"/>
    <cellStyle name="40% - Акцент5 3_Аудит_комп" xfId="10404"/>
    <cellStyle name="40% - Акцент5 4" xfId="3302"/>
    <cellStyle name="40% - Акцент5 4 2" xfId="10405"/>
    <cellStyle name="40% - Акцент5 4_Аудит_комп" xfId="10406"/>
    <cellStyle name="40% - Акцент5 5" xfId="3303"/>
    <cellStyle name="40% - Акцент5 5 2" xfId="10407"/>
    <cellStyle name="40% - Акцент5 5_Аудит_комп" xfId="10408"/>
    <cellStyle name="40% - Акцент5 6" xfId="10409"/>
    <cellStyle name="40% - Акцент5 6 2" xfId="10410"/>
    <cellStyle name="40% - Акцент5 6_Аудит_комп" xfId="10411"/>
    <cellStyle name="40% - Акцент5 7" xfId="10412"/>
    <cellStyle name="40% - Акцент5 7 2" xfId="10413"/>
    <cellStyle name="40% - Акцент5 7_Аудит_комп" xfId="10414"/>
    <cellStyle name="40% - Акцент5 8" xfId="10415"/>
    <cellStyle name="40% - Акцент5 8 2" xfId="10416"/>
    <cellStyle name="40% - Акцент5 8_Аудит_комп" xfId="10417"/>
    <cellStyle name="40% - Акцент5 9" xfId="10418"/>
    <cellStyle name="40% - Акцент5 9 2" xfId="10419"/>
    <cellStyle name="40% - Акцент5 9_Аудит_комп" xfId="10420"/>
    <cellStyle name="40% - Акцент6 10" xfId="10421"/>
    <cellStyle name="40% - Акцент6 11" xfId="10422"/>
    <cellStyle name="40% - Акцент6 12" xfId="10423"/>
    <cellStyle name="40% - Акцент6 13" xfId="10424"/>
    <cellStyle name="40% - Акцент6 14" xfId="10425"/>
    <cellStyle name="40% - Акцент6 15" xfId="10426"/>
    <cellStyle name="40% - Акцент6 16" xfId="10427"/>
    <cellStyle name="40% - Акцент6 17" xfId="33"/>
    <cellStyle name="40% - Акцент6 2" xfId="138"/>
    <cellStyle name="40% - Акцент6 2 2" xfId="6360"/>
    <cellStyle name="40% - Акцент6 2_Аудит_комп" xfId="10428"/>
    <cellStyle name="40% - Акцент6 3" xfId="3304"/>
    <cellStyle name="40% - Акцент6 3 2" xfId="10429"/>
    <cellStyle name="40% - Акцент6 3_Аудит_комп" xfId="10430"/>
    <cellStyle name="40% - Акцент6 4" xfId="3305"/>
    <cellStyle name="40% - Акцент6 4 2" xfId="10431"/>
    <cellStyle name="40% - Акцент6 4_Аудит_комп" xfId="10432"/>
    <cellStyle name="40% - Акцент6 5" xfId="3306"/>
    <cellStyle name="40% - Акцент6 5 2" xfId="10433"/>
    <cellStyle name="40% - Акцент6 5_Аудит_комп" xfId="10434"/>
    <cellStyle name="40% - Акцент6 6" xfId="10435"/>
    <cellStyle name="40% - Акцент6 6 2" xfId="10436"/>
    <cellStyle name="40% - Акцент6 6_Аудит_комп" xfId="10437"/>
    <cellStyle name="40% - Акцент6 7" xfId="10438"/>
    <cellStyle name="40% - Акцент6 7 2" xfId="10439"/>
    <cellStyle name="40% - Акцент6 7_Аудит_комп" xfId="10440"/>
    <cellStyle name="40% - Акцент6 8" xfId="10441"/>
    <cellStyle name="40% - Акцент6 8 2" xfId="10442"/>
    <cellStyle name="40% - Акцент6 8_Аудит_комп" xfId="10443"/>
    <cellStyle name="40% - Акцент6 9" xfId="10444"/>
    <cellStyle name="40% - Акцент6 9 2" xfId="10445"/>
    <cellStyle name="40% - Акцент6 9_Аудит_комп" xfId="10446"/>
    <cellStyle name="60% - Accent1" xfId="6361"/>
    <cellStyle name="60% - Accent1 10" xfId="10447"/>
    <cellStyle name="60% - Accent1 2" xfId="10448"/>
    <cellStyle name="60% - Accent1 3" xfId="10449"/>
    <cellStyle name="60% - Accent1 6" xfId="10450"/>
    <cellStyle name="60% - Accent1 7" xfId="10451"/>
    <cellStyle name="60% - Accent1 8" xfId="10452"/>
    <cellStyle name="60% - Accent2" xfId="6362"/>
    <cellStyle name="60% - Accent2 10" xfId="10453"/>
    <cellStyle name="60% - Accent2 2" xfId="10454"/>
    <cellStyle name="60% - Accent2 3" xfId="10455"/>
    <cellStyle name="60% - Accent2 6" xfId="10456"/>
    <cellStyle name="60% - Accent2 7" xfId="10457"/>
    <cellStyle name="60% - Accent2 8" xfId="10458"/>
    <cellStyle name="60% - Accent3" xfId="6363"/>
    <cellStyle name="60% - Accent3 10" xfId="10459"/>
    <cellStyle name="60% - Accent3 2" xfId="10460"/>
    <cellStyle name="60% - Accent3 3" xfId="10461"/>
    <cellStyle name="60% - Accent3 6" xfId="10462"/>
    <cellStyle name="60% - Accent3 7" xfId="10463"/>
    <cellStyle name="60% - Accent3 8" xfId="10464"/>
    <cellStyle name="60% - Accent4" xfId="6364"/>
    <cellStyle name="60% - Accent4 10" xfId="10465"/>
    <cellStyle name="60% - Accent4 2" xfId="10466"/>
    <cellStyle name="60% - Accent4 3" xfId="10467"/>
    <cellStyle name="60% - Accent4 6" xfId="10468"/>
    <cellStyle name="60% - Accent4 7" xfId="10469"/>
    <cellStyle name="60% - Accent4 8" xfId="10470"/>
    <cellStyle name="60% - Accent5" xfId="6365"/>
    <cellStyle name="60% - Accent5 10" xfId="10471"/>
    <cellStyle name="60% - Accent5 2" xfId="10472"/>
    <cellStyle name="60% - Accent5 3" xfId="10473"/>
    <cellStyle name="60% - Accent5 6" xfId="10474"/>
    <cellStyle name="60% - Accent5 7" xfId="10475"/>
    <cellStyle name="60% - Accent5 8" xfId="10476"/>
    <cellStyle name="60% - Accent6" xfId="6366"/>
    <cellStyle name="60% - Accent6 10" xfId="10477"/>
    <cellStyle name="60% - Accent6 2" xfId="10478"/>
    <cellStyle name="60% - Accent6 3" xfId="10479"/>
    <cellStyle name="60% - Accent6 6" xfId="10480"/>
    <cellStyle name="60% - Accent6 7" xfId="10481"/>
    <cellStyle name="60% - Accent6 8" xfId="10482"/>
    <cellStyle name="60% - Акцент1 10" xfId="10483"/>
    <cellStyle name="60% - Акцент1 11" xfId="10484"/>
    <cellStyle name="60% - Акцент1 12" xfId="10485"/>
    <cellStyle name="60% - Акцент1 13" xfId="10486"/>
    <cellStyle name="60% - Акцент1 14" xfId="10487"/>
    <cellStyle name="60% - Акцент1 15" xfId="10488"/>
    <cellStyle name="60% - Акцент1 16" xfId="10489"/>
    <cellStyle name="60% - Акцент1 17" xfId="34"/>
    <cellStyle name="60% - Акцент1 2" xfId="139"/>
    <cellStyle name="60% - Акцент1 2 2" xfId="6367"/>
    <cellStyle name="60% - Акцент1 2_Аудит_комп" xfId="10490"/>
    <cellStyle name="60% - Акцент1 3" xfId="3307"/>
    <cellStyle name="60% - Акцент1 3 2" xfId="10491"/>
    <cellStyle name="60% - Акцент1 3_Аудит_комп" xfId="10492"/>
    <cellStyle name="60% - Акцент1 4" xfId="3308"/>
    <cellStyle name="60% - Акцент1 4 2" xfId="10493"/>
    <cellStyle name="60% - Акцент1 4_Аудит_комп" xfId="10494"/>
    <cellStyle name="60% - Акцент1 5" xfId="3309"/>
    <cellStyle name="60% - Акцент1 5 2" xfId="10495"/>
    <cellStyle name="60% - Акцент1 5_Аудит_комп" xfId="10496"/>
    <cellStyle name="60% - Акцент1 6" xfId="10497"/>
    <cellStyle name="60% - Акцент1 6 2" xfId="10498"/>
    <cellStyle name="60% - Акцент1 6_Аудит_комп" xfId="10499"/>
    <cellStyle name="60% - Акцент1 7" xfId="10500"/>
    <cellStyle name="60% - Акцент1 7 2" xfId="10501"/>
    <cellStyle name="60% - Акцент1 7_Аудит_комп" xfId="10502"/>
    <cellStyle name="60% - Акцент1 8" xfId="10503"/>
    <cellStyle name="60% - Акцент1 8 2" xfId="10504"/>
    <cellStyle name="60% - Акцент1 8_Аудит_комп" xfId="10505"/>
    <cellStyle name="60% - Акцент1 9" xfId="10506"/>
    <cellStyle name="60% - Акцент1 9 2" xfId="10507"/>
    <cellStyle name="60% - Акцент1 9_Аудит_комп" xfId="10508"/>
    <cellStyle name="60% - Акцент2 10" xfId="10509"/>
    <cellStyle name="60% - Акцент2 11" xfId="10510"/>
    <cellStyle name="60% - Акцент2 12" xfId="10511"/>
    <cellStyle name="60% - Акцент2 13" xfId="10512"/>
    <cellStyle name="60% - Акцент2 14" xfId="10513"/>
    <cellStyle name="60% - Акцент2 15" xfId="10514"/>
    <cellStyle name="60% - Акцент2 16" xfId="10515"/>
    <cellStyle name="60% - Акцент2 17" xfId="35"/>
    <cellStyle name="60% - Акцент2 2" xfId="140"/>
    <cellStyle name="60% - Акцент2 2 2" xfId="6368"/>
    <cellStyle name="60% - Акцент2 2_Аудит_комп" xfId="10516"/>
    <cellStyle name="60% - Акцент2 3" xfId="3310"/>
    <cellStyle name="60% - Акцент2 3 2" xfId="10517"/>
    <cellStyle name="60% - Акцент2 3_Аудит_комп" xfId="10518"/>
    <cellStyle name="60% - Акцент2 4" xfId="3311"/>
    <cellStyle name="60% - Акцент2 4 2" xfId="10519"/>
    <cellStyle name="60% - Акцент2 4_Аудит_комп" xfId="10520"/>
    <cellStyle name="60% - Акцент2 5" xfId="3312"/>
    <cellStyle name="60% - Акцент2 5 2" xfId="10521"/>
    <cellStyle name="60% - Акцент2 5_Аудит_комп" xfId="10522"/>
    <cellStyle name="60% - Акцент2 6" xfId="10523"/>
    <cellStyle name="60% - Акцент2 6 2" xfId="10524"/>
    <cellStyle name="60% - Акцент2 6_Аудит_комп" xfId="10525"/>
    <cellStyle name="60% - Акцент2 7" xfId="10526"/>
    <cellStyle name="60% - Акцент2 7 2" xfId="10527"/>
    <cellStyle name="60% - Акцент2 7_Аудит_комп" xfId="10528"/>
    <cellStyle name="60% - Акцент2 8" xfId="10529"/>
    <cellStyle name="60% - Акцент2 8 2" xfId="10530"/>
    <cellStyle name="60% - Акцент2 8_Аудит_комп" xfId="10531"/>
    <cellStyle name="60% - Акцент2 9" xfId="10532"/>
    <cellStyle name="60% - Акцент2 9 2" xfId="10533"/>
    <cellStyle name="60% - Акцент2 9_Аудит_комп" xfId="10534"/>
    <cellStyle name="60% - Акцент3 10" xfId="10535"/>
    <cellStyle name="60% - Акцент3 11" xfId="10536"/>
    <cellStyle name="60% - Акцент3 12" xfId="10537"/>
    <cellStyle name="60% - Акцент3 13" xfId="10538"/>
    <cellStyle name="60% - Акцент3 14" xfId="10539"/>
    <cellStyle name="60% - Акцент3 15" xfId="10540"/>
    <cellStyle name="60% - Акцент3 16" xfId="10541"/>
    <cellStyle name="60% - Акцент3 17" xfId="36"/>
    <cellStyle name="60% - Акцент3 2" xfId="141"/>
    <cellStyle name="60% - Акцент3 2 2" xfId="6369"/>
    <cellStyle name="60% - Акцент3 2_Аудит_комп" xfId="10542"/>
    <cellStyle name="60% - Акцент3 3" xfId="3313"/>
    <cellStyle name="60% - Акцент3 3 2" xfId="10543"/>
    <cellStyle name="60% - Акцент3 3_Аудит_комп" xfId="10544"/>
    <cellStyle name="60% - Акцент3 4" xfId="3314"/>
    <cellStyle name="60% - Акцент3 4 2" xfId="10545"/>
    <cellStyle name="60% - Акцент3 4_Аудит_комп" xfId="10546"/>
    <cellStyle name="60% - Акцент3 5" xfId="3315"/>
    <cellStyle name="60% - Акцент3 5 2" xfId="10547"/>
    <cellStyle name="60% - Акцент3 5_Аудит_комп" xfId="10548"/>
    <cellStyle name="60% - Акцент3 6" xfId="10549"/>
    <cellStyle name="60% - Акцент3 6 2" xfId="10550"/>
    <cellStyle name="60% - Акцент3 6_Аудит_комп" xfId="10551"/>
    <cellStyle name="60% - Акцент3 7" xfId="10552"/>
    <cellStyle name="60% - Акцент3 7 2" xfId="10553"/>
    <cellStyle name="60% - Акцент3 7_Аудит_комп" xfId="10554"/>
    <cellStyle name="60% - Акцент3 8" xfId="10555"/>
    <cellStyle name="60% - Акцент3 8 2" xfId="10556"/>
    <cellStyle name="60% - Акцент3 8_Аудит_комп" xfId="10557"/>
    <cellStyle name="60% - Акцент3 9" xfId="10558"/>
    <cellStyle name="60% - Акцент3 9 2" xfId="10559"/>
    <cellStyle name="60% - Акцент3 9_Аудит_комп" xfId="10560"/>
    <cellStyle name="60% - Акцент4 10" xfId="10561"/>
    <cellStyle name="60% - Акцент4 11" xfId="10562"/>
    <cellStyle name="60% - Акцент4 12" xfId="10563"/>
    <cellStyle name="60% - Акцент4 13" xfId="10564"/>
    <cellStyle name="60% - Акцент4 14" xfId="10565"/>
    <cellStyle name="60% - Акцент4 15" xfId="10566"/>
    <cellStyle name="60% - Акцент4 16" xfId="10567"/>
    <cellStyle name="60% - Акцент4 17" xfId="37"/>
    <cellStyle name="60% - Акцент4 2" xfId="142"/>
    <cellStyle name="60% - Акцент4 2 2" xfId="6370"/>
    <cellStyle name="60% - Акцент4 2_Аудит_комп" xfId="10568"/>
    <cellStyle name="60% - Акцент4 3" xfId="3316"/>
    <cellStyle name="60% - Акцент4 3 2" xfId="10569"/>
    <cellStyle name="60% - Акцент4 3_Аудит_комп" xfId="10570"/>
    <cellStyle name="60% - Акцент4 4" xfId="3317"/>
    <cellStyle name="60% - Акцент4 4 2" xfId="10571"/>
    <cellStyle name="60% - Акцент4 4_Аудит_комп" xfId="10572"/>
    <cellStyle name="60% - Акцент4 5" xfId="3318"/>
    <cellStyle name="60% - Акцент4 5 2" xfId="10573"/>
    <cellStyle name="60% - Акцент4 5_Аудит_комп" xfId="10574"/>
    <cellStyle name="60% - Акцент4 6" xfId="10575"/>
    <cellStyle name="60% - Акцент4 6 2" xfId="10576"/>
    <cellStyle name="60% - Акцент4 6_Аудит_комп" xfId="10577"/>
    <cellStyle name="60% - Акцент4 7" xfId="10578"/>
    <cellStyle name="60% - Акцент4 7 2" xfId="10579"/>
    <cellStyle name="60% - Акцент4 7_Аудит_комп" xfId="10580"/>
    <cellStyle name="60% - Акцент4 8" xfId="10581"/>
    <cellStyle name="60% - Акцент4 8 2" xfId="10582"/>
    <cellStyle name="60% - Акцент4 8_Аудит_комп" xfId="10583"/>
    <cellStyle name="60% - Акцент4 9" xfId="10584"/>
    <cellStyle name="60% - Акцент4 9 2" xfId="10585"/>
    <cellStyle name="60% - Акцент4 9_Аудит_комп" xfId="10586"/>
    <cellStyle name="60% - Акцент5 10" xfId="10587"/>
    <cellStyle name="60% - Акцент5 11" xfId="10588"/>
    <cellStyle name="60% - Акцент5 12" xfId="10589"/>
    <cellStyle name="60% - Акцент5 13" xfId="10590"/>
    <cellStyle name="60% - Акцент5 14" xfId="10591"/>
    <cellStyle name="60% - Акцент5 15" xfId="10592"/>
    <cellStyle name="60% - Акцент5 16" xfId="10593"/>
    <cellStyle name="60% - Акцент5 17" xfId="38"/>
    <cellStyle name="60% - Акцент5 2" xfId="143"/>
    <cellStyle name="60% - Акцент5 2 2" xfId="6371"/>
    <cellStyle name="60% - Акцент5 2_Аудит_комп" xfId="10594"/>
    <cellStyle name="60% - Акцент5 3" xfId="3319"/>
    <cellStyle name="60% - Акцент5 3 2" xfId="10595"/>
    <cellStyle name="60% - Акцент5 3_Аудит_комп" xfId="10596"/>
    <cellStyle name="60% - Акцент5 4" xfId="3320"/>
    <cellStyle name="60% - Акцент5 4 2" xfId="10597"/>
    <cellStyle name="60% - Акцент5 4_Аудит_комп" xfId="10598"/>
    <cellStyle name="60% - Акцент5 5" xfId="3321"/>
    <cellStyle name="60% - Акцент5 5 2" xfId="10599"/>
    <cellStyle name="60% - Акцент5 5_Аудит_комп" xfId="10600"/>
    <cellStyle name="60% - Акцент5 6" xfId="10601"/>
    <cellStyle name="60% - Акцент5 6 2" xfId="10602"/>
    <cellStyle name="60% - Акцент5 6_Аудит_комп" xfId="10603"/>
    <cellStyle name="60% - Акцент5 7" xfId="10604"/>
    <cellStyle name="60% - Акцент5 7 2" xfId="10605"/>
    <cellStyle name="60% - Акцент5 7_Аудит_комп" xfId="10606"/>
    <cellStyle name="60% - Акцент5 8" xfId="10607"/>
    <cellStyle name="60% - Акцент5 8 2" xfId="10608"/>
    <cellStyle name="60% - Акцент5 8_Аудит_комп" xfId="10609"/>
    <cellStyle name="60% - Акцент5 9" xfId="10610"/>
    <cellStyle name="60% - Акцент5 9 2" xfId="10611"/>
    <cellStyle name="60% - Акцент5 9_Аудит_комп" xfId="10612"/>
    <cellStyle name="60% - Акцент6 10" xfId="10613"/>
    <cellStyle name="60% - Акцент6 11" xfId="10614"/>
    <cellStyle name="60% - Акцент6 12" xfId="10615"/>
    <cellStyle name="60% - Акцент6 13" xfId="10616"/>
    <cellStyle name="60% - Акцент6 14" xfId="10617"/>
    <cellStyle name="60% - Акцент6 15" xfId="10618"/>
    <cellStyle name="60% - Акцент6 16" xfId="10619"/>
    <cellStyle name="60% - Акцент6 17" xfId="39"/>
    <cellStyle name="60% - Акцент6 2" xfId="144"/>
    <cellStyle name="60% - Акцент6 2 2" xfId="6372"/>
    <cellStyle name="60% - Акцент6 2_Аудит_комп" xfId="10620"/>
    <cellStyle name="60% - Акцент6 3" xfId="3322"/>
    <cellStyle name="60% - Акцент6 3 2" xfId="10621"/>
    <cellStyle name="60% - Акцент6 3_Аудит_комп" xfId="10622"/>
    <cellStyle name="60% - Акцент6 4" xfId="3323"/>
    <cellStyle name="60% - Акцент6 4 2" xfId="10623"/>
    <cellStyle name="60% - Акцент6 4_Аудит_комп" xfId="10624"/>
    <cellStyle name="60% - Акцент6 5" xfId="3324"/>
    <cellStyle name="60% - Акцент6 5 2" xfId="10625"/>
    <cellStyle name="60% - Акцент6 5_Аудит_комп" xfId="10626"/>
    <cellStyle name="60% - Акцент6 6" xfId="10627"/>
    <cellStyle name="60% - Акцент6 7" xfId="10628"/>
    <cellStyle name="60% - Акцент6 8" xfId="10629"/>
    <cellStyle name="60% - Акцент6 9" xfId="10630"/>
    <cellStyle name="6Code" xfId="3325"/>
    <cellStyle name="6Code 10" xfId="10631"/>
    <cellStyle name="6Code 11" xfId="10632"/>
    <cellStyle name="6Code 12" xfId="10633"/>
    <cellStyle name="6Code 13" xfId="10634"/>
    <cellStyle name="6Code 14" xfId="10635"/>
    <cellStyle name="6Code 15" xfId="10636"/>
    <cellStyle name="6Code 16" xfId="10637"/>
    <cellStyle name="6Code 2" xfId="10638"/>
    <cellStyle name="6Code 3" xfId="10639"/>
    <cellStyle name="6Code 4" xfId="10640"/>
    <cellStyle name="6Code 5" xfId="10641"/>
    <cellStyle name="6Code 6" xfId="10642"/>
    <cellStyle name="6Code 7" xfId="10643"/>
    <cellStyle name="6Code 8" xfId="10644"/>
    <cellStyle name="6Code 9" xfId="10645"/>
    <cellStyle name="6Code_2010_02_19_Выручка_Прочие_доходы_v5" xfId="10646"/>
    <cellStyle name="8pt" xfId="3326"/>
    <cellStyle name="8pt 2" xfId="6373"/>
    <cellStyle name="8pt 3" xfId="10647"/>
    <cellStyle name="8pt 4" xfId="10648"/>
    <cellStyle name="8pt 5" xfId="10649"/>
    <cellStyle name="8pt 6" xfId="10650"/>
    <cellStyle name="8pt 7" xfId="10651"/>
    <cellStyle name="8pt 8" xfId="10652"/>
    <cellStyle name="8pt_2010_02_19_Выручка_Прочие_доходы_v5" xfId="10653"/>
    <cellStyle name="Aaia?iue [0]_vaqduGfTSN7qyUJNWHRlcWo3H" xfId="10654"/>
    <cellStyle name="Aaia?iue_vaqduGfTSN7qyUJNWHRlcWo3H" xfId="10655"/>
    <cellStyle name="Äåíåæíûé [0]_vaqduGfTSN7qyUJNWHRlcWo3H" xfId="10656"/>
    <cellStyle name="Äåíåæíûé_vaqduGfTSN7qyUJNWHRlcWo3H" xfId="10657"/>
    <cellStyle name="Accent1" xfId="3327"/>
    <cellStyle name="Accent1 - 20%" xfId="3328"/>
    <cellStyle name="Accent1 - 20% 2" xfId="6702"/>
    <cellStyle name="Accent1 - 20% 3" xfId="6703"/>
    <cellStyle name="Accent1 - 20% 4" xfId="6704"/>
    <cellStyle name="Accent1 - 20% 5" xfId="6705"/>
    <cellStyle name="Accent1 - 20% 6" xfId="6706"/>
    <cellStyle name="Accent1 - 20% 7" xfId="6701"/>
    <cellStyle name="Accent1 - 40%" xfId="3329"/>
    <cellStyle name="Accent1 - 40% 2" xfId="6708"/>
    <cellStyle name="Accent1 - 40% 3" xfId="6709"/>
    <cellStyle name="Accent1 - 40% 4" xfId="6710"/>
    <cellStyle name="Accent1 - 40% 5" xfId="6711"/>
    <cellStyle name="Accent1 - 40% 6" xfId="6712"/>
    <cellStyle name="Accent1 - 40% 7" xfId="6707"/>
    <cellStyle name="Accent1 - 60%" xfId="3330"/>
    <cellStyle name="Accent1 - 60% 2" xfId="6714"/>
    <cellStyle name="Accent1 - 60% 3" xfId="6715"/>
    <cellStyle name="Accent1 - 60% 4" xfId="6716"/>
    <cellStyle name="Accent1 - 60% 5" xfId="6717"/>
    <cellStyle name="Accent1 - 60% 6" xfId="6718"/>
    <cellStyle name="Accent1 - 60% 7" xfId="6713"/>
    <cellStyle name="Accent1 10" xfId="10658"/>
    <cellStyle name="Accent1 2" xfId="6374"/>
    <cellStyle name="Accent1 3" xfId="7214"/>
    <cellStyle name="Accent1 6" xfId="10659"/>
    <cellStyle name="Accent1 7" xfId="10660"/>
    <cellStyle name="Accent1 8" xfId="10661"/>
    <cellStyle name="Accent1_акции по годам 2009-2012" xfId="6719"/>
    <cellStyle name="Accent2" xfId="3331"/>
    <cellStyle name="Accent2 - 20%" xfId="3332"/>
    <cellStyle name="Accent2 - 20% 2" xfId="6721"/>
    <cellStyle name="Accent2 - 20% 3" xfId="6722"/>
    <cellStyle name="Accent2 - 20% 4" xfId="6723"/>
    <cellStyle name="Accent2 - 20% 5" xfId="6724"/>
    <cellStyle name="Accent2 - 20% 6" xfId="6725"/>
    <cellStyle name="Accent2 - 20% 7" xfId="6720"/>
    <cellStyle name="Accent2 - 40%" xfId="3333"/>
    <cellStyle name="Accent2 - 40% 2" xfId="6727"/>
    <cellStyle name="Accent2 - 40% 3" xfId="6728"/>
    <cellStyle name="Accent2 - 40% 4" xfId="6729"/>
    <cellStyle name="Accent2 - 40% 5" xfId="6730"/>
    <cellStyle name="Accent2 - 40% 6" xfId="6731"/>
    <cellStyle name="Accent2 - 40% 7" xfId="6726"/>
    <cellStyle name="Accent2 - 60%" xfId="3334"/>
    <cellStyle name="Accent2 - 60% 2" xfId="6733"/>
    <cellStyle name="Accent2 - 60% 3" xfId="6734"/>
    <cellStyle name="Accent2 - 60% 4" xfId="6735"/>
    <cellStyle name="Accent2 - 60% 5" xfId="6736"/>
    <cellStyle name="Accent2 - 60% 6" xfId="6737"/>
    <cellStyle name="Accent2 - 60% 7" xfId="6732"/>
    <cellStyle name="Accent2 10" xfId="10662"/>
    <cellStyle name="Accent2 2" xfId="6375"/>
    <cellStyle name="Accent2 3" xfId="7215"/>
    <cellStyle name="Accent2 6" xfId="10663"/>
    <cellStyle name="Accent2 7" xfId="10664"/>
    <cellStyle name="Accent2 8" xfId="10665"/>
    <cellStyle name="Accent2_акции по годам 2009-2012" xfId="6738"/>
    <cellStyle name="Accent3" xfId="3335"/>
    <cellStyle name="Accent3 - 20%" xfId="3336"/>
    <cellStyle name="Accent3 - 20% 2" xfId="6740"/>
    <cellStyle name="Accent3 - 20% 3" xfId="6741"/>
    <cellStyle name="Accent3 - 20% 4" xfId="6742"/>
    <cellStyle name="Accent3 - 20% 5" xfId="6743"/>
    <cellStyle name="Accent3 - 20% 6" xfId="6744"/>
    <cellStyle name="Accent3 - 20% 7" xfId="6739"/>
    <cellStyle name="Accent3 - 40%" xfId="3337"/>
    <cellStyle name="Accent3 - 40% 2" xfId="6746"/>
    <cellStyle name="Accent3 - 40% 3" xfId="6747"/>
    <cellStyle name="Accent3 - 40% 4" xfId="6748"/>
    <cellStyle name="Accent3 - 40% 5" xfId="6749"/>
    <cellStyle name="Accent3 - 40% 6" xfId="6750"/>
    <cellStyle name="Accent3 - 40% 7" xfId="6745"/>
    <cellStyle name="Accent3 - 60%" xfId="3338"/>
    <cellStyle name="Accent3 - 60% 2" xfId="6752"/>
    <cellStyle name="Accent3 - 60% 3" xfId="6753"/>
    <cellStyle name="Accent3 - 60% 4" xfId="6754"/>
    <cellStyle name="Accent3 - 60% 5" xfId="6755"/>
    <cellStyle name="Accent3 - 60% 6" xfId="6756"/>
    <cellStyle name="Accent3 - 60% 7" xfId="6751"/>
    <cellStyle name="Accent3 10" xfId="10666"/>
    <cellStyle name="Accent3 2" xfId="6376"/>
    <cellStyle name="Accent3 3" xfId="7216"/>
    <cellStyle name="Accent3 6" xfId="10667"/>
    <cellStyle name="Accent3 7" xfId="10668"/>
    <cellStyle name="Accent3 8" xfId="10669"/>
    <cellStyle name="Accent3_7-р" xfId="6757"/>
    <cellStyle name="Accent4" xfId="3339"/>
    <cellStyle name="Accent4 - 20%" xfId="3340"/>
    <cellStyle name="Accent4 - 20% 2" xfId="6759"/>
    <cellStyle name="Accent4 - 20% 3" xfId="6760"/>
    <cellStyle name="Accent4 - 20% 4" xfId="6761"/>
    <cellStyle name="Accent4 - 20% 5" xfId="6762"/>
    <cellStyle name="Accent4 - 20% 6" xfId="6763"/>
    <cellStyle name="Accent4 - 20% 7" xfId="6758"/>
    <cellStyle name="Accent4 - 40%" xfId="3341"/>
    <cellStyle name="Accent4 - 40% 2" xfId="6765"/>
    <cellStyle name="Accent4 - 40% 3" xfId="6766"/>
    <cellStyle name="Accent4 - 40% 4" xfId="6767"/>
    <cellStyle name="Accent4 - 40% 5" xfId="6768"/>
    <cellStyle name="Accent4 - 40% 6" xfId="6769"/>
    <cellStyle name="Accent4 - 40% 7" xfId="6764"/>
    <cellStyle name="Accent4 - 60%" xfId="3342"/>
    <cellStyle name="Accent4 - 60% 2" xfId="6771"/>
    <cellStyle name="Accent4 - 60% 3" xfId="6772"/>
    <cellStyle name="Accent4 - 60% 4" xfId="6773"/>
    <cellStyle name="Accent4 - 60% 5" xfId="6774"/>
    <cellStyle name="Accent4 - 60% 6" xfId="6775"/>
    <cellStyle name="Accent4 - 60% 7" xfId="6770"/>
    <cellStyle name="Accent4 10" xfId="10670"/>
    <cellStyle name="Accent4 2" xfId="6377"/>
    <cellStyle name="Accent4 3" xfId="7217"/>
    <cellStyle name="Accent4 6" xfId="10671"/>
    <cellStyle name="Accent4 7" xfId="10672"/>
    <cellStyle name="Accent4 8" xfId="10673"/>
    <cellStyle name="Accent4_7-р" xfId="6776"/>
    <cellStyle name="Accent5" xfId="3343"/>
    <cellStyle name="Accent5 - 20%" xfId="3344"/>
    <cellStyle name="Accent5 - 20% 2" xfId="6778"/>
    <cellStyle name="Accent5 - 20% 3" xfId="6779"/>
    <cellStyle name="Accent5 - 20% 4" xfId="6780"/>
    <cellStyle name="Accent5 - 20% 5" xfId="6781"/>
    <cellStyle name="Accent5 - 20% 6" xfId="6782"/>
    <cellStyle name="Accent5 - 20% 7" xfId="6777"/>
    <cellStyle name="Accent5 - 40%" xfId="3345"/>
    <cellStyle name="Accent5 - 40% 2" xfId="6783"/>
    <cellStyle name="Accent5 - 60%" xfId="3346"/>
    <cellStyle name="Accent5 - 60% 2" xfId="6785"/>
    <cellStyle name="Accent5 - 60% 3" xfId="6786"/>
    <cellStyle name="Accent5 - 60% 4" xfId="6787"/>
    <cellStyle name="Accent5 - 60% 5" xfId="6788"/>
    <cellStyle name="Accent5 - 60% 6" xfId="6789"/>
    <cellStyle name="Accent5 - 60% 7" xfId="6784"/>
    <cellStyle name="Accent5 10" xfId="10674"/>
    <cellStyle name="Accent5 2" xfId="6378"/>
    <cellStyle name="Accent5 3" xfId="7218"/>
    <cellStyle name="Accent5 6" xfId="10675"/>
    <cellStyle name="Accent5 7" xfId="10676"/>
    <cellStyle name="Accent5 8" xfId="10677"/>
    <cellStyle name="Accent5_7-р" xfId="6790"/>
    <cellStyle name="Accent6" xfId="3347"/>
    <cellStyle name="Accent6 - 20%" xfId="3348"/>
    <cellStyle name="Accent6 - 20% 2" xfId="6791"/>
    <cellStyle name="Accent6 - 40%" xfId="3349"/>
    <cellStyle name="Accent6 - 40% 2" xfId="6793"/>
    <cellStyle name="Accent6 - 40% 3" xfId="6794"/>
    <cellStyle name="Accent6 - 40% 4" xfId="6795"/>
    <cellStyle name="Accent6 - 40% 5" xfId="6796"/>
    <cellStyle name="Accent6 - 40% 6" xfId="6797"/>
    <cellStyle name="Accent6 - 40% 7" xfId="6792"/>
    <cellStyle name="Accent6 - 60%" xfId="3350"/>
    <cellStyle name="Accent6 - 60% 2" xfId="6799"/>
    <cellStyle name="Accent6 - 60% 3" xfId="6800"/>
    <cellStyle name="Accent6 - 60% 4" xfId="6801"/>
    <cellStyle name="Accent6 - 60% 5" xfId="6802"/>
    <cellStyle name="Accent6 - 60% 6" xfId="6803"/>
    <cellStyle name="Accent6 - 60% 7" xfId="6798"/>
    <cellStyle name="Accent6 10" xfId="10678"/>
    <cellStyle name="Accent6 2" xfId="6379"/>
    <cellStyle name="Accent6 3" xfId="7219"/>
    <cellStyle name="Accent6 6" xfId="10679"/>
    <cellStyle name="Accent6 7" xfId="10680"/>
    <cellStyle name="Accent6 8" xfId="10681"/>
    <cellStyle name="Accent6_7-р" xfId="6804"/>
    <cellStyle name="acct" xfId="10682"/>
    <cellStyle name="AeE­ [0]_?A°??µAoC?" xfId="10683"/>
    <cellStyle name="AeE­_?A°??µAoC?" xfId="10684"/>
    <cellStyle name="Aeia?nnueea" xfId="10685"/>
    <cellStyle name="Aeia?nnueea 2" xfId="10686"/>
    <cellStyle name="Aeia?nnueea 3" xfId="10687"/>
    <cellStyle name="Aeia?nnueea 4" xfId="10688"/>
    <cellStyle name="Aeia?nnueea 5" xfId="10689"/>
    <cellStyle name="Aeia?nnueea 6" xfId="10690"/>
    <cellStyle name="Aeia?nnueea 7" xfId="10691"/>
    <cellStyle name="Aeia?nnueea 8" xfId="10692"/>
    <cellStyle name="AFE" xfId="6380"/>
    <cellStyle name="AFE 2" xfId="6381"/>
    <cellStyle name="Alilciue [0]_Acreia Ireerair?" xfId="6382"/>
    <cellStyle name="Alilciue_Acreia Ireerair?" xfId="6383"/>
    <cellStyle name="alternate" xfId="6384"/>
    <cellStyle name="Annotations Cell - PerformancePoint" xfId="6805"/>
    <cellStyle name="Arial 10" xfId="10693"/>
    <cellStyle name="Arial 12" xfId="10694"/>
    <cellStyle name="Arial007000001514155735" xfId="6806"/>
    <cellStyle name="Arial007000001514155735 2" xfId="6807"/>
    <cellStyle name="Arial0070000015536870911" xfId="6808"/>
    <cellStyle name="Arial0070000015536870911 2" xfId="6809"/>
    <cellStyle name="Arial007000001565535" xfId="6810"/>
    <cellStyle name="Arial007000001565535 2" xfId="6811"/>
    <cellStyle name="Arial0110010000536870911" xfId="6812"/>
    <cellStyle name="Arial01101000015536870911" xfId="6813"/>
    <cellStyle name="Arial017010000536870911" xfId="6814"/>
    <cellStyle name="Arial018000000536870911" xfId="6815"/>
    <cellStyle name="Arial10170100015536870911" xfId="6816"/>
    <cellStyle name="Arial10170100015536870911 2" xfId="6817"/>
    <cellStyle name="Arial107000000536870911" xfId="6818"/>
    <cellStyle name="Arial107000001514155735" xfId="6819"/>
    <cellStyle name="Arial107000001514155735 2" xfId="6820"/>
    <cellStyle name="Arial107000001514155735FMT" xfId="6821"/>
    <cellStyle name="Arial107000001514155735FMT 2" xfId="6822"/>
    <cellStyle name="Arial1070000015536870911" xfId="6823"/>
    <cellStyle name="Arial1070000015536870911 2" xfId="6824"/>
    <cellStyle name="Arial1070000015536870911FMT" xfId="6825"/>
    <cellStyle name="Arial1070000015536870911FMT 2" xfId="6826"/>
    <cellStyle name="Arial107000001565535" xfId="6827"/>
    <cellStyle name="Arial107000001565535 2" xfId="6828"/>
    <cellStyle name="Arial107000001565535FMT" xfId="6829"/>
    <cellStyle name="Arial107000001565535FMT 2" xfId="6830"/>
    <cellStyle name="Arial117100000536870911" xfId="6831"/>
    <cellStyle name="Arial118000000536870911" xfId="6832"/>
    <cellStyle name="Arial2110100000536870911" xfId="6833"/>
    <cellStyle name="Arial21101000015536870911" xfId="6834"/>
    <cellStyle name="Arial2170000015536870911" xfId="6835"/>
    <cellStyle name="Arial2170000015536870911 2" xfId="6836"/>
    <cellStyle name="Arial2170000015536870911FMT" xfId="6837"/>
    <cellStyle name="Arial2170000015536870911FMT 2" xfId="6838"/>
    <cellStyle name="art" xfId="6385"/>
    <cellStyle name="Assumption - Normal" xfId="10695"/>
    <cellStyle name="at" xfId="10696"/>
    <cellStyle name="AutoFormat Options" xfId="3351"/>
    <cellStyle name="Availability" xfId="3352"/>
    <cellStyle name="b" xfId="10697"/>
    <cellStyle name="b%0" xfId="10698"/>
    <cellStyle name="b%1" xfId="10699"/>
    <cellStyle name="b%2" xfId="10700"/>
    <cellStyle name="b_INTH_Forecast_1008" xfId="10701"/>
    <cellStyle name="b_пояснения" xfId="10702"/>
    <cellStyle name="b0" xfId="10703"/>
    <cellStyle name="b09" xfId="10704"/>
    <cellStyle name="b1" xfId="10705"/>
    <cellStyle name="b2" xfId="10706"/>
    <cellStyle name="Back Cell" xfId="10707"/>
    <cellStyle name="Bad" xfId="3353"/>
    <cellStyle name="Bad 10" xfId="10708"/>
    <cellStyle name="Bad 2" xfId="6386"/>
    <cellStyle name="Bad 3" xfId="10709"/>
    <cellStyle name="Bad 6" xfId="10710"/>
    <cellStyle name="Bad 7" xfId="10711"/>
    <cellStyle name="Bad 8" xfId="10712"/>
    <cellStyle name="Balance" xfId="6387"/>
    <cellStyle name="BalanceBold" xfId="6388"/>
    <cellStyle name="BLACK" xfId="10713"/>
    <cellStyle name="Blue" xfId="10714"/>
    <cellStyle name="Blue Heading" xfId="10715"/>
    <cellStyle name="Blue_пояснения" xfId="10716"/>
    <cellStyle name="bo" xfId="10717"/>
    <cellStyle name="Body" xfId="10718"/>
    <cellStyle name="Bold/Border" xfId="10719"/>
    <cellStyle name="border" xfId="10720"/>
    <cellStyle name="Border Heavy" xfId="10721"/>
    <cellStyle name="Border Thin" xfId="10722"/>
    <cellStyle name="Bottom" xfId="10723"/>
    <cellStyle name="bout" xfId="10724"/>
    <cellStyle name="British Pound" xfId="10725"/>
    <cellStyle name="bt" xfId="10726"/>
    <cellStyle name="btit" xfId="10727"/>
    <cellStyle name="Bullet" xfId="10728"/>
    <cellStyle name="c" xfId="10729"/>
    <cellStyle name="C?AO_?A°??µAoC?" xfId="10730"/>
    <cellStyle name="c_Grouse+Pelican" xfId="10731"/>
    <cellStyle name="c_INTH_Forecast_1008" xfId="10732"/>
    <cellStyle name="c_Macros" xfId="10733"/>
    <cellStyle name="c_Macros (2)" xfId="10734"/>
    <cellStyle name="c_Macros (2)_INTH_Forecast_1008" xfId="10735"/>
    <cellStyle name="c_Macros_INTH_Forecast_1008" xfId="10736"/>
    <cellStyle name="c_Manager (2)" xfId="10737"/>
    <cellStyle name="c_Manager (2)_INTH_Forecast_1008" xfId="10738"/>
    <cellStyle name="c0" xfId="10739"/>
    <cellStyle name="cach" xfId="10740"/>
    <cellStyle name="Calc Currency (0)" xfId="3354"/>
    <cellStyle name="Calc Currency (0) 2" xfId="10741"/>
    <cellStyle name="Calc Currency (2)" xfId="6389"/>
    <cellStyle name="Calc Percent (0)" xfId="6390"/>
    <cellStyle name="Calc Percent (1)" xfId="6391"/>
    <cellStyle name="Calc Percent (2)" xfId="6392"/>
    <cellStyle name="Calc Units (0)" xfId="6393"/>
    <cellStyle name="Calc Units (1)" xfId="6394"/>
    <cellStyle name="Calc Units (2)" xfId="6395"/>
    <cellStyle name="Calculation" xfId="3355"/>
    <cellStyle name="Calculation 10" xfId="10742"/>
    <cellStyle name="Calculation 2" xfId="6396"/>
    <cellStyle name="Calculation 3" xfId="10743"/>
    <cellStyle name="Calculation 6" xfId="10744"/>
    <cellStyle name="Calculation 7" xfId="10745"/>
    <cellStyle name="Calculation 8" xfId="10746"/>
    <cellStyle name="čárky [0]_09-him-nim" xfId="10747"/>
    <cellStyle name="čárky_Additional monthly reporting VS_Sales -  forecast III.Q  actual may 2006" xfId="10748"/>
    <cellStyle name="Case" xfId="10749"/>
    <cellStyle name="Center Across" xfId="10750"/>
    <cellStyle name="Centered Heading" xfId="3356"/>
    <cellStyle name="Centered Heading 2" xfId="10751"/>
    <cellStyle name="Centered Heading 3" xfId="10752"/>
    <cellStyle name="Centered Heading 4" xfId="10753"/>
    <cellStyle name="Centered Heading 5" xfId="10754"/>
    <cellStyle name="Centered Heading 6" xfId="10755"/>
    <cellStyle name="Centered Heading 7" xfId="10756"/>
    <cellStyle name="cf1" xfId="10757"/>
    <cellStyle name="cf2" xfId="10758"/>
    <cellStyle name="cf3" xfId="10759"/>
    <cellStyle name="cf4" xfId="10760"/>
    <cellStyle name="Changeable" xfId="10761"/>
    <cellStyle name="Check" xfId="10762"/>
    <cellStyle name="Check 2" xfId="10763"/>
    <cellStyle name="Check Cell" xfId="3357"/>
    <cellStyle name="Check Cell 10" xfId="10764"/>
    <cellStyle name="Check Cell 2" xfId="6397"/>
    <cellStyle name="Check Cell 3" xfId="10765"/>
    <cellStyle name="Check Cell 4" xfId="14393"/>
    <cellStyle name="Check Cell 6" xfId="10766"/>
    <cellStyle name="Check Cell 7" xfId="10767"/>
    <cellStyle name="Check Cell 8" xfId="10768"/>
    <cellStyle name="čiarky [0]_SPT_Telecom" xfId="10769"/>
    <cellStyle name="čiarky_SPT_Telecom" xfId="10770"/>
    <cellStyle name="co" xfId="10771"/>
    <cellStyle name="Code" xfId="3358"/>
    <cellStyle name="Code 10" xfId="10772"/>
    <cellStyle name="Code 10 2" xfId="10773"/>
    <cellStyle name="Code 10 3" xfId="10774"/>
    <cellStyle name="Code 10 4" xfId="10775"/>
    <cellStyle name="Code 10 5" xfId="10776"/>
    <cellStyle name="Code 10 6" xfId="10777"/>
    <cellStyle name="Code 10 7" xfId="10778"/>
    <cellStyle name="Code 10_2010_02_19_Выручка_Прочие_доходы_v5" xfId="10779"/>
    <cellStyle name="Code 11" xfId="10780"/>
    <cellStyle name="Code 12" xfId="10781"/>
    <cellStyle name="Code 13" xfId="10782"/>
    <cellStyle name="Code 14" xfId="10783"/>
    <cellStyle name="Code 15" xfId="10784"/>
    <cellStyle name="Code 16" xfId="10785"/>
    <cellStyle name="Code 17" xfId="10786"/>
    <cellStyle name="Code 18" xfId="10787"/>
    <cellStyle name="Code 19" xfId="10788"/>
    <cellStyle name="Code 2" xfId="6398"/>
    <cellStyle name="Code 2 10" xfId="10789"/>
    <cellStyle name="Code 2 11" xfId="10790"/>
    <cellStyle name="Code 2 12" xfId="10791"/>
    <cellStyle name="Code 2 13" xfId="10792"/>
    <cellStyle name="Code 2 14" xfId="10793"/>
    <cellStyle name="Code 2 15" xfId="10794"/>
    <cellStyle name="Code 2 16" xfId="10795"/>
    <cellStyle name="Code 2 2" xfId="10796"/>
    <cellStyle name="Code 2 3" xfId="10797"/>
    <cellStyle name="Code 2 4" xfId="10798"/>
    <cellStyle name="Code 2 5" xfId="10799"/>
    <cellStyle name="Code 2 6" xfId="10800"/>
    <cellStyle name="Code 2 7" xfId="10801"/>
    <cellStyle name="Code 2 8" xfId="10802"/>
    <cellStyle name="Code 2 9" xfId="10803"/>
    <cellStyle name="Code 2_2010_02_19_Выручка_Прочие_доходы_v5" xfId="10804"/>
    <cellStyle name="Code 20" xfId="10805"/>
    <cellStyle name="Code 21" xfId="10806"/>
    <cellStyle name="Code 22" xfId="10807"/>
    <cellStyle name="Code 23" xfId="10808"/>
    <cellStyle name="Code 24" xfId="10809"/>
    <cellStyle name="Code 25" xfId="10810"/>
    <cellStyle name="Code 3" xfId="10811"/>
    <cellStyle name="Code 3 10" xfId="10812"/>
    <cellStyle name="Code 3 11" xfId="10813"/>
    <cellStyle name="Code 3 12" xfId="10814"/>
    <cellStyle name="Code 3 13" xfId="10815"/>
    <cellStyle name="Code 3 14" xfId="10816"/>
    <cellStyle name="Code 3 15" xfId="10817"/>
    <cellStyle name="Code 3 16" xfId="10818"/>
    <cellStyle name="Code 3 2" xfId="10819"/>
    <cellStyle name="Code 3 3" xfId="10820"/>
    <cellStyle name="Code 3 4" xfId="10821"/>
    <cellStyle name="Code 3 5" xfId="10822"/>
    <cellStyle name="Code 3 6" xfId="10823"/>
    <cellStyle name="Code 3 7" xfId="10824"/>
    <cellStyle name="Code 3 8" xfId="10825"/>
    <cellStyle name="Code 3 9" xfId="10826"/>
    <cellStyle name="Code 3_2010_02_19_Выручка_Прочие_доходы_v5" xfId="10827"/>
    <cellStyle name="Code 4" xfId="10828"/>
    <cellStyle name="Code 4 2" xfId="10829"/>
    <cellStyle name="Code 4 3" xfId="10830"/>
    <cellStyle name="Code 4 4" xfId="10831"/>
    <cellStyle name="Code 4 5" xfId="10832"/>
    <cellStyle name="Code 4 6" xfId="10833"/>
    <cellStyle name="Code 4 7" xfId="10834"/>
    <cellStyle name="Code 4_2010_02_19_Выручка_Прочие_доходы_v5" xfId="10835"/>
    <cellStyle name="Code 5" xfId="10836"/>
    <cellStyle name="Code 5 2" xfId="10837"/>
    <cellStyle name="Code 5 3" xfId="10838"/>
    <cellStyle name="Code 5 4" xfId="10839"/>
    <cellStyle name="Code 5 5" xfId="10840"/>
    <cellStyle name="Code 5 6" xfId="10841"/>
    <cellStyle name="Code 5 7" xfId="10842"/>
    <cellStyle name="Code 5_2010_02_19_Выручка_Прочие_доходы_v5" xfId="10843"/>
    <cellStyle name="Code 6" xfId="10844"/>
    <cellStyle name="Code 6 2" xfId="10845"/>
    <cellStyle name="Code 6 3" xfId="10846"/>
    <cellStyle name="Code 6 4" xfId="10847"/>
    <cellStyle name="Code 6 5" xfId="10848"/>
    <cellStyle name="Code 6 6" xfId="10849"/>
    <cellStyle name="Code 6 7" xfId="10850"/>
    <cellStyle name="Code 6_2010_02_19_Выручка_Прочие_доходы_v5" xfId="10851"/>
    <cellStyle name="Code 7" xfId="10852"/>
    <cellStyle name="Code 7 2" xfId="10853"/>
    <cellStyle name="Code 7 3" xfId="10854"/>
    <cellStyle name="Code 7 4" xfId="10855"/>
    <cellStyle name="Code 7 5" xfId="10856"/>
    <cellStyle name="Code 7 6" xfId="10857"/>
    <cellStyle name="Code 7 7" xfId="10858"/>
    <cellStyle name="Code 7_2010_02_19_Выручка_Прочие_доходы_v5" xfId="10859"/>
    <cellStyle name="Code 8" xfId="10860"/>
    <cellStyle name="Code 8 2" xfId="10861"/>
    <cellStyle name="Code 8 3" xfId="10862"/>
    <cellStyle name="Code 8 4" xfId="10863"/>
    <cellStyle name="Code 8 5" xfId="10864"/>
    <cellStyle name="Code 8 6" xfId="10865"/>
    <cellStyle name="Code 8 7" xfId="10866"/>
    <cellStyle name="Code 8_2010_02_19_Выручка_Прочие_доходы_v5" xfId="10867"/>
    <cellStyle name="Code 9" xfId="10868"/>
    <cellStyle name="Code 9 2" xfId="10869"/>
    <cellStyle name="Code 9 3" xfId="10870"/>
    <cellStyle name="Code 9 4" xfId="10871"/>
    <cellStyle name="Code 9 5" xfId="10872"/>
    <cellStyle name="Code 9 6" xfId="10873"/>
    <cellStyle name="Code 9 7" xfId="10874"/>
    <cellStyle name="Code 9_2010_02_19_Выручка_Прочие_доходы_v5" xfId="10875"/>
    <cellStyle name="Code_091222_Росатом_ЕПС" xfId="10876"/>
    <cellStyle name="Column Heading" xfId="10877"/>
    <cellStyle name="Column_Title" xfId="10878"/>
    <cellStyle name="Comma" xfId="10879"/>
    <cellStyle name="Comma  - Style1" xfId="10880"/>
    <cellStyle name="Comma  - Style2" xfId="10881"/>
    <cellStyle name="Comma  - Style3" xfId="10882"/>
    <cellStyle name="Comma  - Style4" xfId="10883"/>
    <cellStyle name="Comma  - Style5" xfId="10884"/>
    <cellStyle name="Comma  - Style6" xfId="10885"/>
    <cellStyle name="Comma  - Style7" xfId="10886"/>
    <cellStyle name="Comma  - Style8" xfId="10887"/>
    <cellStyle name="Comma [0]_0_Cash" xfId="3359"/>
    <cellStyle name="Comma [00]" xfId="6399"/>
    <cellStyle name="Comma [1]" xfId="10888"/>
    <cellStyle name="Comma [2]" xfId="10889"/>
    <cellStyle name="Comma 0" xfId="10890"/>
    <cellStyle name="Comma 0*" xfId="10891"/>
    <cellStyle name="Comma 0.0" xfId="3360"/>
    <cellStyle name="Comma 0.0 10" xfId="3361"/>
    <cellStyle name="Comma 0.0 11" xfId="3362"/>
    <cellStyle name="Comma 0.0 12" xfId="3363"/>
    <cellStyle name="Comma 0.0 13" xfId="3364"/>
    <cellStyle name="Comma 0.0 14" xfId="3365"/>
    <cellStyle name="Comma 0.0 15" xfId="3366"/>
    <cellStyle name="Comma 0.0 16" xfId="3367"/>
    <cellStyle name="Comma 0.0 17" xfId="3368"/>
    <cellStyle name="Comma 0.0 18" xfId="3369"/>
    <cellStyle name="Comma 0.0 19" xfId="3370"/>
    <cellStyle name="Comma 0.0 19 2" xfId="3371"/>
    <cellStyle name="Comma 0.0 2" xfId="3372"/>
    <cellStyle name="Comma 0.0 20" xfId="3373"/>
    <cellStyle name="Comma 0.0 20 2" xfId="3374"/>
    <cellStyle name="Comma 0.0 21" xfId="3375"/>
    <cellStyle name="Comma 0.0 21 2" xfId="3376"/>
    <cellStyle name="Comma 0.0 22" xfId="3377"/>
    <cellStyle name="Comma 0.0 23" xfId="3378"/>
    <cellStyle name="Comma 0.0 24" xfId="3379"/>
    <cellStyle name="Comma 0.0 25" xfId="3380"/>
    <cellStyle name="Comma 0.0 3" xfId="3381"/>
    <cellStyle name="Comma 0.0 4" xfId="3382"/>
    <cellStyle name="Comma 0.0 4 10" xfId="3383"/>
    <cellStyle name="Comma 0.0 4 2" xfId="3384"/>
    <cellStyle name="Comma 0.0 4 3" xfId="3385"/>
    <cellStyle name="Comma 0.0 4 4" xfId="3386"/>
    <cellStyle name="Comma 0.0 4 5" xfId="3387"/>
    <cellStyle name="Comma 0.0 4 6" xfId="3388"/>
    <cellStyle name="Comma 0.0 4 7" xfId="3389"/>
    <cellStyle name="Comma 0.0 4 8" xfId="3390"/>
    <cellStyle name="Comma 0.0 4 9" xfId="3391"/>
    <cellStyle name="Comma 0.0 5" xfId="3392"/>
    <cellStyle name="Comma 0.0 6" xfId="3393"/>
    <cellStyle name="Comma 0.0 7" xfId="3394"/>
    <cellStyle name="Comma 0.0 8" xfId="3395"/>
    <cellStyle name="Comma 0.0 9" xfId="3396"/>
    <cellStyle name="Comma 0.0_2010_02_19_Выручка_Прочие_доходы_v5" xfId="10892"/>
    <cellStyle name="Comma 0.00" xfId="3397"/>
    <cellStyle name="Comma 0.00 10" xfId="3398"/>
    <cellStyle name="Comma 0.00 11" xfId="3399"/>
    <cellStyle name="Comma 0.00 12" xfId="3400"/>
    <cellStyle name="Comma 0.00 13" xfId="3401"/>
    <cellStyle name="Comma 0.00 14" xfId="3402"/>
    <cellStyle name="Comma 0.00 15" xfId="3403"/>
    <cellStyle name="Comma 0.00 16" xfId="3404"/>
    <cellStyle name="Comma 0.00 17" xfId="3405"/>
    <cellStyle name="Comma 0.00 18" xfId="3406"/>
    <cellStyle name="Comma 0.00 19" xfId="3407"/>
    <cellStyle name="Comma 0.00 19 2" xfId="3408"/>
    <cellStyle name="Comma 0.00 2" xfId="3409"/>
    <cellStyle name="Comma 0.00 20" xfId="3410"/>
    <cellStyle name="Comma 0.00 20 2" xfId="3411"/>
    <cellStyle name="Comma 0.00 21" xfId="3412"/>
    <cellStyle name="Comma 0.00 21 2" xfId="3413"/>
    <cellStyle name="Comma 0.00 22" xfId="3414"/>
    <cellStyle name="Comma 0.00 23" xfId="3415"/>
    <cellStyle name="Comma 0.00 24" xfId="3416"/>
    <cellStyle name="Comma 0.00 25" xfId="3417"/>
    <cellStyle name="Comma 0.00 3" xfId="3418"/>
    <cellStyle name="Comma 0.00 4" xfId="3419"/>
    <cellStyle name="Comma 0.00 4 10" xfId="3420"/>
    <cellStyle name="Comma 0.00 4 2" xfId="3421"/>
    <cellStyle name="Comma 0.00 4 3" xfId="3422"/>
    <cellStyle name="Comma 0.00 4 4" xfId="3423"/>
    <cellStyle name="Comma 0.00 4 5" xfId="3424"/>
    <cellStyle name="Comma 0.00 4 6" xfId="3425"/>
    <cellStyle name="Comma 0.00 4 7" xfId="3426"/>
    <cellStyle name="Comma 0.00 4 8" xfId="3427"/>
    <cellStyle name="Comma 0.00 4 9" xfId="3428"/>
    <cellStyle name="Comma 0.00 5" xfId="3429"/>
    <cellStyle name="Comma 0.00 6" xfId="3430"/>
    <cellStyle name="Comma 0.00 7" xfId="3431"/>
    <cellStyle name="Comma 0.00 8" xfId="3432"/>
    <cellStyle name="Comma 0.00 9" xfId="3433"/>
    <cellStyle name="Comma 0.00_2010_02_19_Выручка_Прочие_доходы_v5" xfId="10893"/>
    <cellStyle name="Comma 0.000" xfId="3434"/>
    <cellStyle name="Comma 0.000 10" xfId="3435"/>
    <cellStyle name="Comma 0.000 11" xfId="3436"/>
    <cellStyle name="Comma 0.000 12" xfId="3437"/>
    <cellStyle name="Comma 0.000 13" xfId="3438"/>
    <cellStyle name="Comma 0.000 14" xfId="3439"/>
    <cellStyle name="Comma 0.000 15" xfId="3440"/>
    <cellStyle name="Comma 0.000 16" xfId="3441"/>
    <cellStyle name="Comma 0.000 17" xfId="3442"/>
    <cellStyle name="Comma 0.000 18" xfId="3443"/>
    <cellStyle name="Comma 0.000 19" xfId="3444"/>
    <cellStyle name="Comma 0.000 19 2" xfId="3445"/>
    <cellStyle name="Comma 0.000 2" xfId="3446"/>
    <cellStyle name="Comma 0.000 20" xfId="3447"/>
    <cellStyle name="Comma 0.000 20 2" xfId="3448"/>
    <cellStyle name="Comma 0.000 21" xfId="3449"/>
    <cellStyle name="Comma 0.000 21 2" xfId="3450"/>
    <cellStyle name="Comma 0.000 22" xfId="3451"/>
    <cellStyle name="Comma 0.000 23" xfId="3452"/>
    <cellStyle name="Comma 0.000 24" xfId="3453"/>
    <cellStyle name="Comma 0.000 25" xfId="3454"/>
    <cellStyle name="Comma 0.000 3" xfId="3455"/>
    <cellStyle name="Comma 0.000 4" xfId="3456"/>
    <cellStyle name="Comma 0.000 4 10" xfId="3457"/>
    <cellStyle name="Comma 0.000 4 2" xfId="3458"/>
    <cellStyle name="Comma 0.000 4 3" xfId="3459"/>
    <cellStyle name="Comma 0.000 4 4" xfId="3460"/>
    <cellStyle name="Comma 0.000 4 5" xfId="3461"/>
    <cellStyle name="Comma 0.000 4 6" xfId="3462"/>
    <cellStyle name="Comma 0.000 4 7" xfId="3463"/>
    <cellStyle name="Comma 0.000 4 8" xfId="3464"/>
    <cellStyle name="Comma 0.000 4 9" xfId="3465"/>
    <cellStyle name="Comma 0.000 5" xfId="3466"/>
    <cellStyle name="Comma 0.000 6" xfId="3467"/>
    <cellStyle name="Comma 0.000 7" xfId="3468"/>
    <cellStyle name="Comma 0.000 8" xfId="3469"/>
    <cellStyle name="Comma 0.000 9" xfId="3470"/>
    <cellStyle name="Comma 0.000_2010_02_19_Выручка_Прочие_доходы_v5" xfId="10894"/>
    <cellStyle name="Comma 10" xfId="10895"/>
    <cellStyle name="Comma 11" xfId="10896"/>
    <cellStyle name="Comma 12" xfId="10897"/>
    <cellStyle name="Comma 13" xfId="10898"/>
    <cellStyle name="Comma 14" xfId="10899"/>
    <cellStyle name="Comma 15" xfId="10900"/>
    <cellStyle name="Comma 2" xfId="6839"/>
    <cellStyle name="Comma 2 10" xfId="10901"/>
    <cellStyle name="Comma 2 11" xfId="10902"/>
    <cellStyle name="Comma 2 12" xfId="10903"/>
    <cellStyle name="Comma 2 13" xfId="10904"/>
    <cellStyle name="Comma 2 14" xfId="10905"/>
    <cellStyle name="Comma 2 14 2" xfId="10906"/>
    <cellStyle name="Comma 2 2" xfId="10907"/>
    <cellStyle name="Comma 2 2 2" xfId="10908"/>
    <cellStyle name="Comma 2 3" xfId="10909"/>
    <cellStyle name="Comma 2 3 2" xfId="10910"/>
    <cellStyle name="Comma 2 4" xfId="10911"/>
    <cellStyle name="Comma 2 5" xfId="10912"/>
    <cellStyle name="Comma 2 6" xfId="10913"/>
    <cellStyle name="Comma 2 7" xfId="10914"/>
    <cellStyle name="Comma 2 8" xfId="10915"/>
    <cellStyle name="Comma 2 9" xfId="10916"/>
    <cellStyle name="Comma 2*" xfId="10917"/>
    <cellStyle name="Comma 2_091222_Росатом_ЕПС" xfId="10918"/>
    <cellStyle name="Comma 3" xfId="6840"/>
    <cellStyle name="Comma 3 10" xfId="10919"/>
    <cellStyle name="Comma 3 11" xfId="10920"/>
    <cellStyle name="Comma 3 12" xfId="10921"/>
    <cellStyle name="Comma 3 2" xfId="10922"/>
    <cellStyle name="Comma 3 2 10" xfId="10923"/>
    <cellStyle name="Comma 3 2 11" xfId="10924"/>
    <cellStyle name="Comma 3 2 12" xfId="10925"/>
    <cellStyle name="Comma 3 2 2" xfId="10926"/>
    <cellStyle name="Comma 3 2 3" xfId="10927"/>
    <cellStyle name="Comma 3 2 4" xfId="10928"/>
    <cellStyle name="Comma 3 2 5" xfId="10929"/>
    <cellStyle name="Comma 3 2 6" xfId="10930"/>
    <cellStyle name="Comma 3 2 7" xfId="10931"/>
    <cellStyle name="Comma 3 2 8" xfId="10932"/>
    <cellStyle name="Comma 3 2 9" xfId="10933"/>
    <cellStyle name="Comma 3 3" xfId="10934"/>
    <cellStyle name="Comma 3 4" xfId="10935"/>
    <cellStyle name="Comma 3 5" xfId="10936"/>
    <cellStyle name="Comma 3 6" xfId="10937"/>
    <cellStyle name="Comma 3 7" xfId="10938"/>
    <cellStyle name="Comma 3 8" xfId="10939"/>
    <cellStyle name="Comma 3 9" xfId="10940"/>
    <cellStyle name="Comma 3_091222_Росатом_ЕПС" xfId="10941"/>
    <cellStyle name="Comma 4" xfId="10942"/>
    <cellStyle name="Comma 4 10" xfId="10943"/>
    <cellStyle name="Comma 4 11" xfId="10944"/>
    <cellStyle name="Comma 4 12" xfId="10945"/>
    <cellStyle name="Comma 4 2" xfId="10946"/>
    <cellStyle name="Comma 4 3" xfId="10947"/>
    <cellStyle name="Comma 4 4" xfId="10948"/>
    <cellStyle name="Comma 4 5" xfId="10949"/>
    <cellStyle name="Comma 4 6" xfId="10950"/>
    <cellStyle name="Comma 4 7" xfId="10951"/>
    <cellStyle name="Comma 4 8" xfId="10952"/>
    <cellStyle name="Comma 4 9" xfId="10953"/>
    <cellStyle name="Comma 5" xfId="10954"/>
    <cellStyle name="Comma 5 2" xfId="10955"/>
    <cellStyle name="Comma 5 2 2" xfId="10956"/>
    <cellStyle name="Comma 5 3" xfId="10957"/>
    <cellStyle name="Comma 5 3 2" xfId="10958"/>
    <cellStyle name="Comma 5 4" xfId="10959"/>
    <cellStyle name="Comma 5_2010_02_12_Прочая информация_v_1" xfId="10960"/>
    <cellStyle name="Comma 6" xfId="10961"/>
    <cellStyle name="Comma 6 2" xfId="10962"/>
    <cellStyle name="Comma 7" xfId="10963"/>
    <cellStyle name="Comma 7 2" xfId="10964"/>
    <cellStyle name="Comma 8" xfId="10965"/>
    <cellStyle name="Comma 9" xfId="10966"/>
    <cellStyle name="Comma_~ME3350" xfId="3471"/>
    <cellStyle name="Comma0" xfId="3472"/>
    <cellStyle name="Comma0 - Modelo1" xfId="10967"/>
    <cellStyle name="Comma0 - Style1" xfId="10968"/>
    <cellStyle name="Comma0 2" xfId="6400"/>
    <cellStyle name="Comma0 3" xfId="10969"/>
    <cellStyle name="Comma0 4" xfId="10970"/>
    <cellStyle name="Comma0 5" xfId="10971"/>
    <cellStyle name="Comma0 6" xfId="10972"/>
    <cellStyle name="Comma0 7" xfId="10973"/>
    <cellStyle name="Comma0 8" xfId="10974"/>
    <cellStyle name="Comma0_2010_02_19_Выручка_Прочие_доходы_v5" xfId="10975"/>
    <cellStyle name="Comma1 - Modelo2" xfId="10976"/>
    <cellStyle name="Comma1 - Style2" xfId="10977"/>
    <cellStyle name="Company Name" xfId="3473"/>
    <cellStyle name="Company Name 2" xfId="10978"/>
    <cellStyle name="Company Name 3" xfId="10979"/>
    <cellStyle name="Company Name 4" xfId="10980"/>
    <cellStyle name="Company Name 5" xfId="10981"/>
    <cellStyle name="Company Name 6" xfId="10982"/>
    <cellStyle name="Company Name 7" xfId="10983"/>
    <cellStyle name="CompanyName" xfId="10984"/>
    <cellStyle name="Conor 1" xfId="10985"/>
    <cellStyle name="Conor1" xfId="10986"/>
    <cellStyle name="Conor2" xfId="10987"/>
    <cellStyle name="Cover Date" xfId="10988"/>
    <cellStyle name="Cover Subtitle" xfId="10989"/>
    <cellStyle name="Cover Title" xfId="10990"/>
    <cellStyle name="Credit" xfId="3474"/>
    <cellStyle name="Credit 10" xfId="10991"/>
    <cellStyle name="Credit 11" xfId="10992"/>
    <cellStyle name="Credit 12" xfId="10993"/>
    <cellStyle name="Credit 13" xfId="10994"/>
    <cellStyle name="Credit 14" xfId="10995"/>
    <cellStyle name="Credit 15" xfId="10996"/>
    <cellStyle name="Credit 16" xfId="10997"/>
    <cellStyle name="Credit 2" xfId="10998"/>
    <cellStyle name="Credit 3" xfId="10999"/>
    <cellStyle name="Credit 4" xfId="11000"/>
    <cellStyle name="Credit 5" xfId="11001"/>
    <cellStyle name="Credit 6" xfId="11002"/>
    <cellStyle name="Credit 7" xfId="11003"/>
    <cellStyle name="Credit 8" xfId="11004"/>
    <cellStyle name="Credit 9" xfId="11005"/>
    <cellStyle name="Credit subtotal" xfId="3475"/>
    <cellStyle name="Credit subtotal 10" xfId="11006"/>
    <cellStyle name="Credit subtotal 11" xfId="11007"/>
    <cellStyle name="Credit subtotal 12" xfId="11008"/>
    <cellStyle name="Credit subtotal 13" xfId="11009"/>
    <cellStyle name="Credit subtotal 14" xfId="11010"/>
    <cellStyle name="Credit subtotal 15" xfId="11011"/>
    <cellStyle name="Credit subtotal 16" xfId="11012"/>
    <cellStyle name="Credit subtotal 2" xfId="11013"/>
    <cellStyle name="Credit subtotal 3" xfId="11014"/>
    <cellStyle name="Credit subtotal 4" xfId="11015"/>
    <cellStyle name="Credit subtotal 5" xfId="11016"/>
    <cellStyle name="Credit subtotal 6" xfId="11017"/>
    <cellStyle name="Credit subtotal 7" xfId="11018"/>
    <cellStyle name="Credit subtotal 8" xfId="11019"/>
    <cellStyle name="Credit subtotal 9" xfId="11020"/>
    <cellStyle name="Credit Total" xfId="3476"/>
    <cellStyle name="Credit Total 10" xfId="11021"/>
    <cellStyle name="Credit Total 11" xfId="11022"/>
    <cellStyle name="Credit Total 12" xfId="11023"/>
    <cellStyle name="Credit Total 13" xfId="11024"/>
    <cellStyle name="Credit Total 14" xfId="11025"/>
    <cellStyle name="Credit Total 15" xfId="11026"/>
    <cellStyle name="Credit Total 16" xfId="11027"/>
    <cellStyle name="Credit Total 2" xfId="11028"/>
    <cellStyle name="Credit Total 3" xfId="11029"/>
    <cellStyle name="Credit Total 4" xfId="11030"/>
    <cellStyle name="Credit Total 5" xfId="11031"/>
    <cellStyle name="Credit Total 6" xfId="11032"/>
    <cellStyle name="Credit Total 7" xfId="11033"/>
    <cellStyle name="Credit Total 8" xfId="11034"/>
    <cellStyle name="Credit Total 9" xfId="11035"/>
    <cellStyle name="Credit_091222_Росатом_ЕПС" xfId="11036"/>
    <cellStyle name="Currency" xfId="11037"/>
    <cellStyle name="Currency [0]_0_Cash" xfId="3477"/>
    <cellStyle name="Currency [00]" xfId="6401"/>
    <cellStyle name="Currency [1]" xfId="11038"/>
    <cellStyle name="Currency [2]" xfId="11039"/>
    <cellStyle name="Currency 0" xfId="11040"/>
    <cellStyle name="Currency 0.0" xfId="3478"/>
    <cellStyle name="Currency 0.0 10" xfId="3479"/>
    <cellStyle name="Currency 0.0 11" xfId="3480"/>
    <cellStyle name="Currency 0.0 12" xfId="3481"/>
    <cellStyle name="Currency 0.0 13" xfId="3482"/>
    <cellStyle name="Currency 0.0 14" xfId="3483"/>
    <cellStyle name="Currency 0.0 15" xfId="3484"/>
    <cellStyle name="Currency 0.0 16" xfId="3485"/>
    <cellStyle name="Currency 0.0 17" xfId="3486"/>
    <cellStyle name="Currency 0.0 18" xfId="3487"/>
    <cellStyle name="Currency 0.0 19" xfId="3488"/>
    <cellStyle name="Currency 0.0 19 2" xfId="3489"/>
    <cellStyle name="Currency 0.0 2" xfId="3490"/>
    <cellStyle name="Currency 0.0 20" xfId="3491"/>
    <cellStyle name="Currency 0.0 20 2" xfId="3492"/>
    <cellStyle name="Currency 0.0 21" xfId="3493"/>
    <cellStyle name="Currency 0.0 21 2" xfId="3494"/>
    <cellStyle name="Currency 0.0 22" xfId="3495"/>
    <cellStyle name="Currency 0.0 23" xfId="3496"/>
    <cellStyle name="Currency 0.0 24" xfId="3497"/>
    <cellStyle name="Currency 0.0 25" xfId="3498"/>
    <cellStyle name="Currency 0.0 3" xfId="3499"/>
    <cellStyle name="Currency 0.0 4" xfId="3500"/>
    <cellStyle name="Currency 0.0 4 10" xfId="3501"/>
    <cellStyle name="Currency 0.0 4 2" xfId="3502"/>
    <cellStyle name="Currency 0.0 4 3" xfId="3503"/>
    <cellStyle name="Currency 0.0 4 4" xfId="3504"/>
    <cellStyle name="Currency 0.0 4 5" xfId="3505"/>
    <cellStyle name="Currency 0.0 4 6" xfId="3506"/>
    <cellStyle name="Currency 0.0 4 7" xfId="3507"/>
    <cellStyle name="Currency 0.0 4 8" xfId="3508"/>
    <cellStyle name="Currency 0.0 4 9" xfId="3509"/>
    <cellStyle name="Currency 0.0 5" xfId="3510"/>
    <cellStyle name="Currency 0.0 6" xfId="3511"/>
    <cellStyle name="Currency 0.0 7" xfId="3512"/>
    <cellStyle name="Currency 0.0 8" xfId="3513"/>
    <cellStyle name="Currency 0.0 9" xfId="3514"/>
    <cellStyle name="Currency 0.0_2010_02_19_Выручка_Прочие_доходы_v5" xfId="11041"/>
    <cellStyle name="Currency 0.00" xfId="3515"/>
    <cellStyle name="Currency 0.00 10" xfId="3516"/>
    <cellStyle name="Currency 0.00 11" xfId="3517"/>
    <cellStyle name="Currency 0.00 12" xfId="3518"/>
    <cellStyle name="Currency 0.00 13" xfId="3519"/>
    <cellStyle name="Currency 0.00 14" xfId="3520"/>
    <cellStyle name="Currency 0.00 15" xfId="3521"/>
    <cellStyle name="Currency 0.00 16" xfId="3522"/>
    <cellStyle name="Currency 0.00 17" xfId="3523"/>
    <cellStyle name="Currency 0.00 18" xfId="3524"/>
    <cellStyle name="Currency 0.00 19" xfId="3525"/>
    <cellStyle name="Currency 0.00 19 2" xfId="3526"/>
    <cellStyle name="Currency 0.00 2" xfId="3527"/>
    <cellStyle name="Currency 0.00 20" xfId="3528"/>
    <cellStyle name="Currency 0.00 20 2" xfId="3529"/>
    <cellStyle name="Currency 0.00 21" xfId="3530"/>
    <cellStyle name="Currency 0.00 21 2" xfId="3531"/>
    <cellStyle name="Currency 0.00 22" xfId="3532"/>
    <cellStyle name="Currency 0.00 23" xfId="3533"/>
    <cellStyle name="Currency 0.00 24" xfId="3534"/>
    <cellStyle name="Currency 0.00 25" xfId="3535"/>
    <cellStyle name="Currency 0.00 3" xfId="3536"/>
    <cellStyle name="Currency 0.00 4" xfId="3537"/>
    <cellStyle name="Currency 0.00 4 10" xfId="3538"/>
    <cellStyle name="Currency 0.00 4 2" xfId="3539"/>
    <cellStyle name="Currency 0.00 4 3" xfId="3540"/>
    <cellStyle name="Currency 0.00 4 4" xfId="3541"/>
    <cellStyle name="Currency 0.00 4 5" xfId="3542"/>
    <cellStyle name="Currency 0.00 4 6" xfId="3543"/>
    <cellStyle name="Currency 0.00 4 7" xfId="3544"/>
    <cellStyle name="Currency 0.00 4 8" xfId="3545"/>
    <cellStyle name="Currency 0.00 4 9" xfId="3546"/>
    <cellStyle name="Currency 0.00 5" xfId="3547"/>
    <cellStyle name="Currency 0.00 6" xfId="3548"/>
    <cellStyle name="Currency 0.00 7" xfId="3549"/>
    <cellStyle name="Currency 0.00 8" xfId="3550"/>
    <cellStyle name="Currency 0.00 9" xfId="3551"/>
    <cellStyle name="Currency 0.00_2010_02_19_Выручка_Прочие_доходы_v5" xfId="11042"/>
    <cellStyle name="Currency 0.000" xfId="3552"/>
    <cellStyle name="Currency 0.000 10" xfId="3553"/>
    <cellStyle name="Currency 0.000 11" xfId="3554"/>
    <cellStyle name="Currency 0.000 12" xfId="3555"/>
    <cellStyle name="Currency 0.000 13" xfId="3556"/>
    <cellStyle name="Currency 0.000 14" xfId="3557"/>
    <cellStyle name="Currency 0.000 15" xfId="3558"/>
    <cellStyle name="Currency 0.000 16" xfId="3559"/>
    <cellStyle name="Currency 0.000 17" xfId="3560"/>
    <cellStyle name="Currency 0.000 18" xfId="3561"/>
    <cellStyle name="Currency 0.000 19" xfId="3562"/>
    <cellStyle name="Currency 0.000 19 2" xfId="3563"/>
    <cellStyle name="Currency 0.000 2" xfId="3564"/>
    <cellStyle name="Currency 0.000 20" xfId="3565"/>
    <cellStyle name="Currency 0.000 20 2" xfId="3566"/>
    <cellStyle name="Currency 0.000 21" xfId="3567"/>
    <cellStyle name="Currency 0.000 21 2" xfId="3568"/>
    <cellStyle name="Currency 0.000 22" xfId="3569"/>
    <cellStyle name="Currency 0.000 23" xfId="3570"/>
    <cellStyle name="Currency 0.000 24" xfId="3571"/>
    <cellStyle name="Currency 0.000 25" xfId="3572"/>
    <cellStyle name="Currency 0.000 3" xfId="3573"/>
    <cellStyle name="Currency 0.000 4" xfId="3574"/>
    <cellStyle name="Currency 0.000 4 10" xfId="3575"/>
    <cellStyle name="Currency 0.000 4 2" xfId="3576"/>
    <cellStyle name="Currency 0.000 4 3" xfId="3577"/>
    <cellStyle name="Currency 0.000 4 4" xfId="3578"/>
    <cellStyle name="Currency 0.000 4 5" xfId="3579"/>
    <cellStyle name="Currency 0.000 4 6" xfId="3580"/>
    <cellStyle name="Currency 0.000 4 7" xfId="3581"/>
    <cellStyle name="Currency 0.000 4 8" xfId="3582"/>
    <cellStyle name="Currency 0.000 4 9" xfId="3583"/>
    <cellStyle name="Currency 0.000 5" xfId="3584"/>
    <cellStyle name="Currency 0.000 6" xfId="3585"/>
    <cellStyle name="Currency 0.000 7" xfId="3586"/>
    <cellStyle name="Currency 0.000 8" xfId="3587"/>
    <cellStyle name="Currency 0.000 9" xfId="3588"/>
    <cellStyle name="Currency 0.000_2010_02_19_Выручка_Прочие_доходы_v5" xfId="11043"/>
    <cellStyle name="Currency 2" xfId="11044"/>
    <cellStyle name="Currency 2 2" xfId="11045"/>
    <cellStyle name="Currency 3" xfId="11046"/>
    <cellStyle name="Currency 4" xfId="11047"/>
    <cellStyle name="Currency 5" xfId="11048"/>
    <cellStyle name="Currency EN" xfId="3589"/>
    <cellStyle name="Currency EN 2" xfId="6402"/>
    <cellStyle name="Currency EN 3" xfId="11049"/>
    <cellStyle name="Currency EN 4" xfId="11050"/>
    <cellStyle name="Currency EN 5" xfId="11051"/>
    <cellStyle name="Currency EN 6" xfId="11052"/>
    <cellStyle name="Currency EN 7" xfId="11053"/>
    <cellStyle name="Currency EN_2010_02_19_Выручка_Прочие_доходы_v5" xfId="11054"/>
    <cellStyle name="Currency RU" xfId="3590"/>
    <cellStyle name="Currency RU 2" xfId="6403"/>
    <cellStyle name="Currency RU 3" xfId="11055"/>
    <cellStyle name="Currency RU 4" xfId="11056"/>
    <cellStyle name="Currency RU 5" xfId="11057"/>
    <cellStyle name="Currency RU 6" xfId="11058"/>
    <cellStyle name="Currency RU 7" xfId="11059"/>
    <cellStyle name="Currency RU calc" xfId="3591"/>
    <cellStyle name="Currency RU calc 2" xfId="6404"/>
    <cellStyle name="Currency RU calc 3" xfId="11060"/>
    <cellStyle name="Currency RU calc 4" xfId="11061"/>
    <cellStyle name="Currency RU calc 5" xfId="11062"/>
    <cellStyle name="Currency RU calc 6" xfId="11063"/>
    <cellStyle name="Currency RU calc 7" xfId="11064"/>
    <cellStyle name="Currency RU calc_Титул" xfId="11065"/>
    <cellStyle name="Currency RU_10" xfId="11066"/>
    <cellStyle name="Currency_~ME3350" xfId="3592"/>
    <cellStyle name="Currency0" xfId="3593"/>
    <cellStyle name="Currency0 2" xfId="11067"/>
    <cellStyle name="Currency0 3" xfId="11068"/>
    <cellStyle name="Currency0 3 2" xfId="11069"/>
    <cellStyle name="Currency0 4" xfId="11070"/>
    <cellStyle name="Currency0 4 2" xfId="11071"/>
    <cellStyle name="Currency0 5" xfId="11072"/>
    <cellStyle name="Currency0 5 2" xfId="11073"/>
    <cellStyle name="Currency0 6" xfId="11074"/>
    <cellStyle name="Currency0 6 2" xfId="11075"/>
    <cellStyle name="Currency0 7" xfId="11076"/>
    <cellStyle name="Currency0 7 2" xfId="11077"/>
    <cellStyle name="Currency0 8" xfId="11078"/>
    <cellStyle name="Currency0_2010_02_19_Выручка_Прочие_доходы_v5" xfId="11079"/>
    <cellStyle name="Currency1" xfId="11080"/>
    <cellStyle name="Currency2" xfId="3594"/>
    <cellStyle name="Dark Field" xfId="11081"/>
    <cellStyle name="Dash" xfId="11082"/>
    <cellStyle name="Data" xfId="6405"/>
    <cellStyle name="Data Cell - PerformancePoint" xfId="6841"/>
    <cellStyle name="Data Entry Cell - PerformancePoint" xfId="6842"/>
    <cellStyle name="DataBold" xfId="6406"/>
    <cellStyle name="Date" xfId="3595"/>
    <cellStyle name="Date 10" xfId="11083"/>
    <cellStyle name="Date 10 2" xfId="11084"/>
    <cellStyle name="Date 11" xfId="11085"/>
    <cellStyle name="Date 11 2" xfId="11086"/>
    <cellStyle name="Date 12" xfId="11087"/>
    <cellStyle name="Date 12 2" xfId="11088"/>
    <cellStyle name="Date 13" xfId="11089"/>
    <cellStyle name="Date 13 2" xfId="11090"/>
    <cellStyle name="Date 14" xfId="11091"/>
    <cellStyle name="Date 14 2" xfId="11092"/>
    <cellStyle name="Date 15" xfId="11093"/>
    <cellStyle name="Date 15 2" xfId="11094"/>
    <cellStyle name="Date 16" xfId="11095"/>
    <cellStyle name="Date 16 2" xfId="11096"/>
    <cellStyle name="Date 17" xfId="11097"/>
    <cellStyle name="Date 17 2" xfId="11098"/>
    <cellStyle name="Date 2" xfId="3596"/>
    <cellStyle name="Date 2 2" xfId="11099"/>
    <cellStyle name="Date 3" xfId="3597"/>
    <cellStyle name="Date 3 2" xfId="11100"/>
    <cellStyle name="Date 4" xfId="3598"/>
    <cellStyle name="Date 4 2" xfId="11101"/>
    <cellStyle name="Date 5" xfId="11102"/>
    <cellStyle name="Date 5 2" xfId="11103"/>
    <cellStyle name="Date 6" xfId="11104"/>
    <cellStyle name="Date 6 2" xfId="11105"/>
    <cellStyle name="Date 7" xfId="11106"/>
    <cellStyle name="Date 7 2" xfId="11107"/>
    <cellStyle name="Date 8" xfId="11108"/>
    <cellStyle name="Date 8 2" xfId="11109"/>
    <cellStyle name="Date 9" xfId="11110"/>
    <cellStyle name="Date 9 2" xfId="11111"/>
    <cellStyle name="Date Aligned" xfId="11112"/>
    <cellStyle name="Date EN" xfId="3599"/>
    <cellStyle name="Date EN 10" xfId="11113"/>
    <cellStyle name="Date EN 10 2" xfId="11114"/>
    <cellStyle name="Date EN 11" xfId="11115"/>
    <cellStyle name="Date EN 11 2" xfId="11116"/>
    <cellStyle name="Date EN 12" xfId="11117"/>
    <cellStyle name="Date EN 12 2" xfId="11118"/>
    <cellStyle name="Date EN 13" xfId="11119"/>
    <cellStyle name="Date EN 13 2" xfId="11120"/>
    <cellStyle name="Date EN 14" xfId="11121"/>
    <cellStyle name="Date EN 14 2" xfId="11122"/>
    <cellStyle name="Date EN 15" xfId="11123"/>
    <cellStyle name="Date EN 15 2" xfId="11124"/>
    <cellStyle name="Date EN 16" xfId="11125"/>
    <cellStyle name="Date EN 16 2" xfId="11126"/>
    <cellStyle name="Date EN 17" xfId="11127"/>
    <cellStyle name="Date EN 2" xfId="6407"/>
    <cellStyle name="Date EN 2 2" xfId="11128"/>
    <cellStyle name="Date EN 3" xfId="11129"/>
    <cellStyle name="Date EN 3 2" xfId="11130"/>
    <cellStyle name="Date EN 4" xfId="11131"/>
    <cellStyle name="Date EN 4 2" xfId="11132"/>
    <cellStyle name="Date EN 5" xfId="11133"/>
    <cellStyle name="Date EN 5 2" xfId="11134"/>
    <cellStyle name="Date EN 6" xfId="11135"/>
    <cellStyle name="Date EN 6 2" xfId="11136"/>
    <cellStyle name="Date EN 7" xfId="11137"/>
    <cellStyle name="Date EN 7 2" xfId="11138"/>
    <cellStyle name="Date EN 8" xfId="11139"/>
    <cellStyle name="Date EN 8 2" xfId="11140"/>
    <cellStyle name="Date EN 9" xfId="11141"/>
    <cellStyle name="Date EN 9 2" xfId="11142"/>
    <cellStyle name="Date EN_2010_02_19_Выручка_Прочие_доходы_v5" xfId="11143"/>
    <cellStyle name="Date m/d/yy" xfId="3600"/>
    <cellStyle name="Date RU" xfId="3601"/>
    <cellStyle name="Date RU 10" xfId="11144"/>
    <cellStyle name="Date RU 10 2" xfId="11145"/>
    <cellStyle name="Date RU 11" xfId="11146"/>
    <cellStyle name="Date RU 11 2" xfId="11147"/>
    <cellStyle name="Date RU 12" xfId="11148"/>
    <cellStyle name="Date RU 12 2" xfId="11149"/>
    <cellStyle name="Date RU 13" xfId="11150"/>
    <cellStyle name="Date RU 13 2" xfId="11151"/>
    <cellStyle name="Date RU 14" xfId="11152"/>
    <cellStyle name="Date RU 14 2" xfId="11153"/>
    <cellStyle name="Date RU 15" xfId="11154"/>
    <cellStyle name="Date RU 15 2" xfId="11155"/>
    <cellStyle name="Date RU 16" xfId="11156"/>
    <cellStyle name="Date RU 16 2" xfId="11157"/>
    <cellStyle name="Date RU 17" xfId="11158"/>
    <cellStyle name="Date RU 2" xfId="6408"/>
    <cellStyle name="Date RU 2 2" xfId="11159"/>
    <cellStyle name="Date RU 3" xfId="11160"/>
    <cellStyle name="Date RU 3 2" xfId="11161"/>
    <cellStyle name="Date RU 4" xfId="11162"/>
    <cellStyle name="Date RU 4 2" xfId="11163"/>
    <cellStyle name="Date RU 5" xfId="11164"/>
    <cellStyle name="Date RU 5 2" xfId="11165"/>
    <cellStyle name="Date RU 6" xfId="11166"/>
    <cellStyle name="Date RU 6 2" xfId="11167"/>
    <cellStyle name="Date RU 7" xfId="11168"/>
    <cellStyle name="Date RU 7 2" xfId="11169"/>
    <cellStyle name="Date RU 8" xfId="11170"/>
    <cellStyle name="Date RU 8 2" xfId="11171"/>
    <cellStyle name="Date RU 9" xfId="11172"/>
    <cellStyle name="Date RU 9 2" xfId="11173"/>
    <cellStyle name="Date RU_2010_02_19_Выручка_Прочие_доходы_v5" xfId="11174"/>
    <cellStyle name="Date Short" xfId="6409"/>
    <cellStyle name="Date_06 months report VS" xfId="11175"/>
    <cellStyle name="Debit" xfId="3602"/>
    <cellStyle name="Debit 10" xfId="11176"/>
    <cellStyle name="Debit 10 2" xfId="11177"/>
    <cellStyle name="Debit 11" xfId="11178"/>
    <cellStyle name="Debit 11 2" xfId="11179"/>
    <cellStyle name="Debit 12" xfId="11180"/>
    <cellStyle name="Debit 12 2" xfId="11181"/>
    <cellStyle name="Debit 13" xfId="11182"/>
    <cellStyle name="Debit 13 2" xfId="11183"/>
    <cellStyle name="Debit 14" xfId="11184"/>
    <cellStyle name="Debit 14 2" xfId="11185"/>
    <cellStyle name="Debit 15" xfId="11186"/>
    <cellStyle name="Debit 15 2" xfId="11187"/>
    <cellStyle name="Debit 16" xfId="11188"/>
    <cellStyle name="Debit 16 2" xfId="11189"/>
    <cellStyle name="Debit 17" xfId="11190"/>
    <cellStyle name="Debit 2" xfId="11191"/>
    <cellStyle name="Debit 2 2" xfId="11192"/>
    <cellStyle name="Debit 3" xfId="11193"/>
    <cellStyle name="Debit 3 2" xfId="11194"/>
    <cellStyle name="Debit 4" xfId="11195"/>
    <cellStyle name="Debit 4 2" xfId="11196"/>
    <cellStyle name="Debit 5" xfId="11197"/>
    <cellStyle name="Debit 5 2" xfId="11198"/>
    <cellStyle name="Debit 6" xfId="11199"/>
    <cellStyle name="Debit 6 2" xfId="11200"/>
    <cellStyle name="Debit 7" xfId="11201"/>
    <cellStyle name="Debit 7 2" xfId="11202"/>
    <cellStyle name="Debit 8" xfId="11203"/>
    <cellStyle name="Debit 8 2" xfId="11204"/>
    <cellStyle name="Debit 9" xfId="11205"/>
    <cellStyle name="Debit 9 2" xfId="11206"/>
    <cellStyle name="Debit subtotal" xfId="3603"/>
    <cellStyle name="Debit subtotal 10" xfId="11207"/>
    <cellStyle name="Debit subtotal 10 2" xfId="11208"/>
    <cellStyle name="Debit subtotal 11" xfId="11209"/>
    <cellStyle name="Debit subtotal 11 2" xfId="11210"/>
    <cellStyle name="Debit subtotal 12" xfId="11211"/>
    <cellStyle name="Debit subtotal 12 2" xfId="11212"/>
    <cellStyle name="Debit subtotal 13" xfId="11213"/>
    <cellStyle name="Debit subtotal 13 2" xfId="11214"/>
    <cellStyle name="Debit subtotal 14" xfId="11215"/>
    <cellStyle name="Debit subtotal 14 2" xfId="11216"/>
    <cellStyle name="Debit subtotal 15" xfId="11217"/>
    <cellStyle name="Debit subtotal 15 2" xfId="11218"/>
    <cellStyle name="Debit subtotal 16" xfId="11219"/>
    <cellStyle name="Debit subtotal 16 2" xfId="11220"/>
    <cellStyle name="Debit subtotal 17" xfId="11221"/>
    <cellStyle name="Debit subtotal 2" xfId="11222"/>
    <cellStyle name="Debit subtotal 2 2" xfId="11223"/>
    <cellStyle name="Debit subtotal 3" xfId="11224"/>
    <cellStyle name="Debit subtotal 3 2" xfId="11225"/>
    <cellStyle name="Debit subtotal 4" xfId="11226"/>
    <cellStyle name="Debit subtotal 4 2" xfId="11227"/>
    <cellStyle name="Debit subtotal 5" xfId="11228"/>
    <cellStyle name="Debit subtotal 5 2" xfId="11229"/>
    <cellStyle name="Debit subtotal 6" xfId="11230"/>
    <cellStyle name="Debit subtotal 6 2" xfId="11231"/>
    <cellStyle name="Debit subtotal 7" xfId="11232"/>
    <cellStyle name="Debit subtotal 7 2" xfId="11233"/>
    <cellStyle name="Debit subtotal 8" xfId="11234"/>
    <cellStyle name="Debit subtotal 8 2" xfId="11235"/>
    <cellStyle name="Debit subtotal 9" xfId="11236"/>
    <cellStyle name="Debit subtotal 9 2" xfId="11237"/>
    <cellStyle name="Debit subtotal_Титул" xfId="11238"/>
    <cellStyle name="Debit Total" xfId="3604"/>
    <cellStyle name="Debit Total 10" xfId="11239"/>
    <cellStyle name="Debit Total 10 2" xfId="11240"/>
    <cellStyle name="Debit Total 11" xfId="11241"/>
    <cellStyle name="Debit Total 11 2" xfId="11242"/>
    <cellStyle name="Debit Total 12" xfId="11243"/>
    <cellStyle name="Debit Total 12 2" xfId="11244"/>
    <cellStyle name="Debit Total 13" xfId="11245"/>
    <cellStyle name="Debit Total 13 2" xfId="11246"/>
    <cellStyle name="Debit Total 14" xfId="11247"/>
    <cellStyle name="Debit Total 14 2" xfId="11248"/>
    <cellStyle name="Debit Total 15" xfId="11249"/>
    <cellStyle name="Debit Total 15 2" xfId="11250"/>
    <cellStyle name="Debit Total 16" xfId="11251"/>
    <cellStyle name="Debit Total 16 2" xfId="11252"/>
    <cellStyle name="Debit Total 17" xfId="11253"/>
    <cellStyle name="Debit Total 2" xfId="11254"/>
    <cellStyle name="Debit Total 2 2" xfId="11255"/>
    <cellStyle name="Debit Total 3" xfId="11256"/>
    <cellStyle name="Debit Total 3 2" xfId="11257"/>
    <cellStyle name="Debit Total 4" xfId="11258"/>
    <cellStyle name="Debit Total 4 2" xfId="11259"/>
    <cellStyle name="Debit Total 5" xfId="11260"/>
    <cellStyle name="Debit Total 5 2" xfId="11261"/>
    <cellStyle name="Debit Total 6" xfId="11262"/>
    <cellStyle name="Debit Total 6 2" xfId="11263"/>
    <cellStyle name="Debit Total 7" xfId="11264"/>
    <cellStyle name="Debit Total 7 2" xfId="11265"/>
    <cellStyle name="Debit Total 8" xfId="11266"/>
    <cellStyle name="Debit Total 8 2" xfId="11267"/>
    <cellStyle name="Debit Total 9" xfId="11268"/>
    <cellStyle name="Debit Total 9 2" xfId="11269"/>
    <cellStyle name="Debit Total_Титул" xfId="11270"/>
    <cellStyle name="Debit_091222_Росатом_ЕПС" xfId="11271"/>
    <cellStyle name="Dec_0" xfId="11272"/>
    <cellStyle name="Default" xfId="6843"/>
    <cellStyle name="depart" xfId="11273"/>
    <cellStyle name="Deviant" xfId="11274"/>
    <cellStyle name="Dezimal [0]_Compiling Utility Macros" xfId="11275"/>
    <cellStyle name="Dezimal__Utopia Index Index und Guidance (Deutsch)" xfId="11276"/>
    <cellStyle name="Dia" xfId="11277"/>
    <cellStyle name="Division" xfId="3605"/>
    <cellStyle name="Dollar" xfId="11278"/>
    <cellStyle name="Dollars" xfId="11279"/>
    <cellStyle name="done" xfId="6410"/>
    <cellStyle name="Dotted Line" xfId="11280"/>
    <cellStyle name="Double Accounting" xfId="11281"/>
    <cellStyle name="Dziesiêtny [0]_1" xfId="6411"/>
    <cellStyle name="Dziesiêtny_1" xfId="6412"/>
    <cellStyle name="E&amp;Y House" xfId="3606"/>
    <cellStyle name="E&amp;Y House 2" xfId="6413"/>
    <cellStyle name="e?rky [0]_1.LIST" xfId="11282"/>
    <cellStyle name="e?rky_1.LIST" xfId="11283"/>
    <cellStyle name="eárky [0]_1.LIST" xfId="11284"/>
    <cellStyle name="eárky_1.LIST" xfId="11285"/>
    <cellStyle name="Emphasis 1" xfId="3607"/>
    <cellStyle name="Emphasis 1 2" xfId="6845"/>
    <cellStyle name="Emphasis 1 3" xfId="6846"/>
    <cellStyle name="Emphasis 1 4" xfId="6847"/>
    <cellStyle name="Emphasis 1 5" xfId="6848"/>
    <cellStyle name="Emphasis 1 6" xfId="6849"/>
    <cellStyle name="Emphasis 1 7" xfId="6844"/>
    <cellStyle name="Emphasis 2" xfId="3608"/>
    <cellStyle name="Emphasis 2 2" xfId="6851"/>
    <cellStyle name="Emphasis 2 3" xfId="6852"/>
    <cellStyle name="Emphasis 2 4" xfId="6853"/>
    <cellStyle name="Emphasis 2 5" xfId="6854"/>
    <cellStyle name="Emphasis 2 6" xfId="6855"/>
    <cellStyle name="Emphasis 2 7" xfId="6850"/>
    <cellStyle name="Emphasis 3" xfId="3609"/>
    <cellStyle name="Emphasis 3 2" xfId="6856"/>
    <cellStyle name="Encabez1" xfId="11286"/>
    <cellStyle name="Encabez2" xfId="11287"/>
    <cellStyle name="Enter Currency (0)" xfId="6414"/>
    <cellStyle name="Enter Currency (2)" xfId="6415"/>
    <cellStyle name="Enter Units (0)" xfId="6416"/>
    <cellStyle name="Enter Units (1)" xfId="6417"/>
    <cellStyle name="Enter Units (2)" xfId="6418"/>
    <cellStyle name="Euro" xfId="40"/>
    <cellStyle name="Euro 2" xfId="3610"/>
    <cellStyle name="Euro 2 2" xfId="3611"/>
    <cellStyle name="Euro 3" xfId="3612"/>
    <cellStyle name="Euro 3 2" xfId="6420"/>
    <cellStyle name="Euro 4" xfId="3613"/>
    <cellStyle name="Euro 5" xfId="3614"/>
    <cellStyle name="Euro 6" xfId="3615"/>
    <cellStyle name="Euro 7" xfId="6419"/>
    <cellStyle name="Euro_Sheet" xfId="11288"/>
    <cellStyle name="EVRAZBExSubTitle" xfId="11289"/>
    <cellStyle name="EVRAZCaption" xfId="11290"/>
    <cellStyle name="EVRAZCaption0" xfId="11291"/>
    <cellStyle name="EVRAZCaption1" xfId="11292"/>
    <cellStyle name="EVRAZCfgHeader" xfId="11293"/>
    <cellStyle name="EVRAZCfgParameter" xfId="11294"/>
    <cellStyle name="EVRAZColumnNumber" xfId="11295"/>
    <cellStyle name="EVRAZLocalH0" xfId="11296"/>
    <cellStyle name="EVRAZLocalH1" xfId="11297"/>
    <cellStyle name="EVRAZLocalH2" xfId="11298"/>
    <cellStyle name="EVRAZLocalH3" xfId="11299"/>
    <cellStyle name="EVRAZLocalHeader" xfId="11300"/>
    <cellStyle name="EVRAZNoteTop" xfId="11301"/>
    <cellStyle name="EVRAZReportSubtitle" xfId="11302"/>
    <cellStyle name="EVRAZReportTitle" xfId="11303"/>
    <cellStyle name="Excel Built-in Normal" xfId="6421"/>
    <cellStyle name="Excel Built-in Normal 1" xfId="11304"/>
    <cellStyle name="Exchange rate" xfId="3616"/>
    <cellStyle name="Explanatory Text" xfId="6422"/>
    <cellStyle name="Explanatory Text 10" xfId="11305"/>
    <cellStyle name="Explanatory Text 10 2" xfId="11306"/>
    <cellStyle name="Explanatory Text 2" xfId="11307"/>
    <cellStyle name="Explanatory Text 2 2" xfId="11308"/>
    <cellStyle name="Explanatory Text 3" xfId="11309"/>
    <cellStyle name="Explanatory Text 3 2" xfId="11310"/>
    <cellStyle name="Explanatory Text 6" xfId="11311"/>
    <cellStyle name="Explanatory Text 6 2" xfId="11312"/>
    <cellStyle name="Explanatory Text 7" xfId="11313"/>
    <cellStyle name="Explanatory Text 7 2" xfId="11314"/>
    <cellStyle name="Explanatory Text 8" xfId="11315"/>
    <cellStyle name="Explanatory Text 8 2" xfId="11316"/>
    <cellStyle name="Ezres [0]_Document" xfId="11317"/>
    <cellStyle name="Ezres_Document" xfId="11318"/>
    <cellStyle name="F2" xfId="11319"/>
    <cellStyle name="F2 2" xfId="11320"/>
    <cellStyle name="F2 2 2" xfId="11321"/>
    <cellStyle name="F3" xfId="11322"/>
    <cellStyle name="F3 2" xfId="11323"/>
    <cellStyle name="F3 2 2" xfId="11324"/>
    <cellStyle name="F4" xfId="11325"/>
    <cellStyle name="F4 2" xfId="11326"/>
    <cellStyle name="F4 2 2" xfId="11327"/>
    <cellStyle name="F5" xfId="11328"/>
    <cellStyle name="F5 2" xfId="11329"/>
    <cellStyle name="F5 2 2" xfId="11330"/>
    <cellStyle name="F6" xfId="11331"/>
    <cellStyle name="F6 2" xfId="11332"/>
    <cellStyle name="F6 2 2" xfId="11333"/>
    <cellStyle name="F7" xfId="11334"/>
    <cellStyle name="F7 2" xfId="11335"/>
    <cellStyle name="F7 2 2" xfId="11336"/>
    <cellStyle name="F8" xfId="11337"/>
    <cellStyle name="F8 2" xfId="11338"/>
    <cellStyle name="F8 2 2" xfId="11339"/>
    <cellStyle name="Factor" xfId="11340"/>
    <cellStyle name="Fijo" xfId="11341"/>
    <cellStyle name="Financiero" xfId="11342"/>
    <cellStyle name="Fixed" xfId="3617"/>
    <cellStyle name="Fixed [0]" xfId="3618"/>
    <cellStyle name="Fixed 2" xfId="11343"/>
    <cellStyle name="Fixed 2 2" xfId="11344"/>
    <cellStyle name="Fixed 3" xfId="11345"/>
    <cellStyle name="Fixed 3 2" xfId="11346"/>
    <cellStyle name="Fixed 4" xfId="11347"/>
    <cellStyle name="Fixed 4 2" xfId="11348"/>
    <cellStyle name="Fixed 5" xfId="11349"/>
    <cellStyle name="Fixed 5 2" xfId="11350"/>
    <cellStyle name="Fixed 6" xfId="11351"/>
    <cellStyle name="Fixed 6 2" xfId="11352"/>
    <cellStyle name="Fixed 7" xfId="11353"/>
    <cellStyle name="Fixed 7 2" xfId="11354"/>
    <cellStyle name="Fixed 8" xfId="11355"/>
    <cellStyle name="Fixed 8 2" xfId="11356"/>
    <cellStyle name="Fixed_2010_02_19_Выручка_Прочие_доходы_v5" xfId="11357"/>
    <cellStyle name="Flag" xfId="3619"/>
    <cellStyle name="Followed Hyperlink" xfId="3620"/>
    <cellStyle name="Followed Hyperlink 2" xfId="3621"/>
    <cellStyle name="Followed Hyperlink 2 2" xfId="11358"/>
    <cellStyle name="footer" xfId="11359"/>
    <cellStyle name="Footer SBILogo1" xfId="11360"/>
    <cellStyle name="Footer SBILogo2" xfId="11361"/>
    <cellStyle name="Footnote" xfId="11362"/>
    <cellStyle name="Footnote Reference" xfId="11363"/>
    <cellStyle name="Footnote_Financial Input" xfId="11364"/>
    <cellStyle name="Footnotes" xfId="11365"/>
    <cellStyle name="Footnotes 2" xfId="11366"/>
    <cellStyle name="Footnotes 2 2" xfId="11367"/>
    <cellStyle name="Footnotes 3" xfId="11368"/>
    <cellStyle name="Footnotes 3 2" xfId="11369"/>
    <cellStyle name="Footnotes 4" xfId="11370"/>
    <cellStyle name="Footnotes_ФСД_2011_ДоходыБудущихПериодов_33" xfId="11371"/>
    <cellStyle name="For_B_column" xfId="11372"/>
    <cellStyle name="From" xfId="11373"/>
    <cellStyle name="Good" xfId="3622"/>
    <cellStyle name="Good 10" xfId="11374"/>
    <cellStyle name="Good 10 2" xfId="11375"/>
    <cellStyle name="Good 2" xfId="6857"/>
    <cellStyle name="Good 2 2" xfId="11376"/>
    <cellStyle name="Good 3" xfId="6858"/>
    <cellStyle name="Good 3 2" xfId="11377"/>
    <cellStyle name="Good 4" xfId="6859"/>
    <cellStyle name="Good 5" xfId="6423"/>
    <cellStyle name="Good 6" xfId="11378"/>
    <cellStyle name="Good 6 2" xfId="11379"/>
    <cellStyle name="Good 7" xfId="11380"/>
    <cellStyle name="Good 7 2" xfId="11381"/>
    <cellStyle name="Good 8" xfId="11382"/>
    <cellStyle name="Good 8 2" xfId="11383"/>
    <cellStyle name="Good_7-р_Из_Системы" xfId="6860"/>
    <cellStyle name="Green" xfId="11384"/>
    <cellStyle name="Grey" xfId="3623"/>
    <cellStyle name="Grey 2" xfId="11385"/>
    <cellStyle name="Grey 2 2" xfId="11386"/>
    <cellStyle name="Grey 3" xfId="11387"/>
    <cellStyle name="Grey 3 2" xfId="11388"/>
    <cellStyle name="Grey 4" xfId="11389"/>
    <cellStyle name="Grey 4 2" xfId="11390"/>
    <cellStyle name="Grey_2010_02_17_Затраты_v1" xfId="11391"/>
    <cellStyle name="Group1" xfId="3624"/>
    <cellStyle name="h" xfId="11392"/>
    <cellStyle name="H 2" xfId="11393"/>
    <cellStyle name="Hard Percent" xfId="11394"/>
    <cellStyle name="Head" xfId="3625"/>
    <cellStyle name="Header" xfId="3626"/>
    <cellStyle name="Header 2" xfId="6424"/>
    <cellStyle name="Header Draft Stamp" xfId="11395"/>
    <cellStyle name="Header_Comstar UTS 2004-2014 Sep29" xfId="11396"/>
    <cellStyle name="Header1" xfId="3627"/>
    <cellStyle name="Header1 2" xfId="11397"/>
    <cellStyle name="Header1 2 2" xfId="11398"/>
    <cellStyle name="Header1 3" xfId="11399"/>
    <cellStyle name="Header1 3 2" xfId="11400"/>
    <cellStyle name="Header1 4" xfId="11401"/>
    <cellStyle name="Header1 4 2" xfId="11402"/>
    <cellStyle name="Header1 5" xfId="11403"/>
    <cellStyle name="Header1 5 2" xfId="11404"/>
    <cellStyle name="Header1 6" xfId="11405"/>
    <cellStyle name="Header1 6 2" xfId="11406"/>
    <cellStyle name="Header1 7" xfId="11407"/>
    <cellStyle name="Header1 7 2" xfId="11408"/>
    <cellStyle name="Header1 8" xfId="11409"/>
    <cellStyle name="Header1 8 2" xfId="11410"/>
    <cellStyle name="Header1_Титул" xfId="11411"/>
    <cellStyle name="Header2" xfId="3628"/>
    <cellStyle name="Header2 2" xfId="11412"/>
    <cellStyle name="Header2 2 2" xfId="11413"/>
    <cellStyle name="Header2 3" xfId="11414"/>
    <cellStyle name="Header2 3 2" xfId="11415"/>
    <cellStyle name="Header2 4" xfId="11416"/>
    <cellStyle name="Header2 4 2" xfId="11417"/>
    <cellStyle name="Header2 5" xfId="11418"/>
    <cellStyle name="Header2 5 2" xfId="11419"/>
    <cellStyle name="Header2 6" xfId="11420"/>
    <cellStyle name="Header2 6 2" xfId="11421"/>
    <cellStyle name="Header2 7" xfId="11422"/>
    <cellStyle name="Header2 7 2" xfId="11423"/>
    <cellStyle name="Header2 8" xfId="11424"/>
    <cellStyle name="Header2 8 2" xfId="11425"/>
    <cellStyle name="Header2_Титул" xfId="11426"/>
    <cellStyle name="Heading" xfId="3629"/>
    <cellStyle name="Heading 1" xfId="3630"/>
    <cellStyle name="Heading 1 10" xfId="11427"/>
    <cellStyle name="Heading 1 10 2" xfId="11428"/>
    <cellStyle name="Heading 1 2" xfId="6425"/>
    <cellStyle name="Heading 1 2 2" xfId="11429"/>
    <cellStyle name="Heading 1 3" xfId="11430"/>
    <cellStyle name="Heading 1 3 2" xfId="11431"/>
    <cellStyle name="Heading 1 6" xfId="11432"/>
    <cellStyle name="Heading 1 6 2" xfId="11433"/>
    <cellStyle name="Heading 1 7" xfId="11434"/>
    <cellStyle name="Heading 1 7 2" xfId="11435"/>
    <cellStyle name="Heading 1 8" xfId="11436"/>
    <cellStyle name="Heading 1 8 2" xfId="11437"/>
    <cellStyle name="Heading 1 Above" xfId="11438"/>
    <cellStyle name="Heading 1+" xfId="11439"/>
    <cellStyle name="Heading 10" xfId="11440"/>
    <cellStyle name="Heading 10 2" xfId="11441"/>
    <cellStyle name="heading 11" xfId="11442"/>
    <cellStyle name="Heading 2" xfId="3631"/>
    <cellStyle name="Heading 2 10" xfId="11443"/>
    <cellStyle name="Heading 2 10 2" xfId="11444"/>
    <cellStyle name="Heading 2 2" xfId="6426"/>
    <cellStyle name="Heading 2 2 2" xfId="11445"/>
    <cellStyle name="Heading 2 3" xfId="11446"/>
    <cellStyle name="Heading 2 3 2" xfId="11447"/>
    <cellStyle name="Heading 2 6" xfId="11448"/>
    <cellStyle name="Heading 2 6 2" xfId="11449"/>
    <cellStyle name="Heading 2 7" xfId="11450"/>
    <cellStyle name="Heading 2 7 2" xfId="11451"/>
    <cellStyle name="Heading 2 8" xfId="11452"/>
    <cellStyle name="Heading 2 8 2" xfId="11453"/>
    <cellStyle name="Heading 2 Below" xfId="11454"/>
    <cellStyle name="Heading 2+" xfId="11455"/>
    <cellStyle name="Heading 3" xfId="3632"/>
    <cellStyle name="Heading 3 10" xfId="11456"/>
    <cellStyle name="Heading 3 10 2" xfId="11457"/>
    <cellStyle name="Heading 3 2" xfId="6427"/>
    <cellStyle name="Heading 3 2 2" xfId="11458"/>
    <cellStyle name="Heading 3 3" xfId="11459"/>
    <cellStyle name="Heading 3 3 2" xfId="11460"/>
    <cellStyle name="Heading 3 6" xfId="11461"/>
    <cellStyle name="Heading 3 6 2" xfId="11462"/>
    <cellStyle name="Heading 3 7" xfId="11463"/>
    <cellStyle name="Heading 3 7 2" xfId="11464"/>
    <cellStyle name="Heading 3 8" xfId="11465"/>
    <cellStyle name="Heading 3 8 2" xfId="11466"/>
    <cellStyle name="Heading 3+" xfId="11467"/>
    <cellStyle name="Heading 4" xfId="3633"/>
    <cellStyle name="Heading 4 10" xfId="11468"/>
    <cellStyle name="Heading 4 10 2" xfId="11469"/>
    <cellStyle name="Heading 4 2" xfId="6428"/>
    <cellStyle name="Heading 4 2 2" xfId="11470"/>
    <cellStyle name="Heading 4 3" xfId="11471"/>
    <cellStyle name="Heading 4 3 2" xfId="11472"/>
    <cellStyle name="Heading 4 6" xfId="11473"/>
    <cellStyle name="Heading 4 6 2" xfId="11474"/>
    <cellStyle name="Heading 4 7" xfId="11475"/>
    <cellStyle name="Heading 4 7 2" xfId="11476"/>
    <cellStyle name="Heading 4 8" xfId="11477"/>
    <cellStyle name="Heading 4 8 2" xfId="11478"/>
    <cellStyle name="Heading 5" xfId="11479"/>
    <cellStyle name="Heading 5 2" xfId="11480"/>
    <cellStyle name="Heading 6" xfId="11481"/>
    <cellStyle name="Heading 6 2" xfId="11482"/>
    <cellStyle name="Heading 7" xfId="11483"/>
    <cellStyle name="Heading 7 2" xfId="11484"/>
    <cellStyle name="Heading 8" xfId="11485"/>
    <cellStyle name="Heading 8 2" xfId="11486"/>
    <cellStyle name="Heading 9" xfId="11487"/>
    <cellStyle name="Heading 9 2" xfId="11488"/>
    <cellStyle name="Heading No Underline" xfId="3634"/>
    <cellStyle name="Heading No Underline 2" xfId="11489"/>
    <cellStyle name="Heading No Underline 2 2" xfId="11490"/>
    <cellStyle name="Heading No Underline 3" xfId="11491"/>
    <cellStyle name="Heading No Underline 3 2" xfId="11492"/>
    <cellStyle name="Heading No Underline 4" xfId="11493"/>
    <cellStyle name="Heading No Underline 4 2" xfId="11494"/>
    <cellStyle name="Heading No Underline 5" xfId="11495"/>
    <cellStyle name="Heading No Underline 5 2" xfId="11496"/>
    <cellStyle name="Heading No Underline 6" xfId="11497"/>
    <cellStyle name="Heading No Underline 6 2" xfId="11498"/>
    <cellStyle name="Heading No Underline 7" xfId="11499"/>
    <cellStyle name="Heading No Underline 7 2" xfId="11500"/>
    <cellStyle name="Heading No Underline 8" xfId="11501"/>
    <cellStyle name="Heading With Underline" xfId="3635"/>
    <cellStyle name="Heading With Underline 2" xfId="11502"/>
    <cellStyle name="Heading With Underline 2 2" xfId="11503"/>
    <cellStyle name="Heading With Underline 3" xfId="11504"/>
    <cellStyle name="Heading With Underline 3 2" xfId="11505"/>
    <cellStyle name="Heading With Underline 4" xfId="11506"/>
    <cellStyle name="Heading With Underline 4 2" xfId="11507"/>
    <cellStyle name="Heading With Underline 5" xfId="11508"/>
    <cellStyle name="Heading With Underline 5 2" xfId="11509"/>
    <cellStyle name="Heading With Underline 6" xfId="11510"/>
    <cellStyle name="Heading With Underline 6 2" xfId="11511"/>
    <cellStyle name="Heading With Underline 7" xfId="11512"/>
    <cellStyle name="Heading With Underline 7 2" xfId="11513"/>
    <cellStyle name="Heading With Underline 8" xfId="11514"/>
    <cellStyle name="Heading With Underline_10" xfId="11515"/>
    <cellStyle name="Heading_BS_Волгоград_sub" xfId="3636"/>
    <cellStyle name="HEADING1" xfId="11516"/>
    <cellStyle name="Heading2" xfId="3637"/>
    <cellStyle name="HeadingS" xfId="11517"/>
    <cellStyle name="Headline I" xfId="3638"/>
    <cellStyle name="Headline II" xfId="3639"/>
    <cellStyle name="Headline III" xfId="3640"/>
    <cellStyle name="Hidden" xfId="11518"/>
    <cellStyle name="Hidden 2" xfId="11519"/>
    <cellStyle name="Hide" xfId="11520"/>
    <cellStyle name="Hyperlink" xfId="3641"/>
    <cellStyle name="Hyperlink 14" xfId="11521"/>
    <cellStyle name="Hyperlink 14 2" xfId="11522"/>
    <cellStyle name="Hyperlink 2" xfId="11523"/>
    <cellStyle name="Hyperlink 2 10" xfId="11524"/>
    <cellStyle name="Hyperlink 2 10 2" xfId="11525"/>
    <cellStyle name="Hyperlink 2 11" xfId="11526"/>
    <cellStyle name="Hyperlink 2 11 2" xfId="11527"/>
    <cellStyle name="Hyperlink 2 12" xfId="11528"/>
    <cellStyle name="Hyperlink 2 12 2" xfId="11529"/>
    <cellStyle name="Hyperlink 2 13" xfId="11530"/>
    <cellStyle name="Hyperlink 2 13 2" xfId="11531"/>
    <cellStyle name="Hyperlink 2 14" xfId="11532"/>
    <cellStyle name="Hyperlink 2 2" xfId="11533"/>
    <cellStyle name="Hyperlink 2 2 2" xfId="11534"/>
    <cellStyle name="Hyperlink 2 3" xfId="11535"/>
    <cellStyle name="Hyperlink 2 3 2" xfId="11536"/>
    <cellStyle name="Hyperlink 2 4" xfId="11537"/>
    <cellStyle name="Hyperlink 2 4 2" xfId="11538"/>
    <cellStyle name="Hyperlink 2 5" xfId="11539"/>
    <cellStyle name="Hyperlink 2 5 2" xfId="11540"/>
    <cellStyle name="Hyperlink 2 6" xfId="11541"/>
    <cellStyle name="Hyperlink 2 6 2" xfId="11542"/>
    <cellStyle name="Hyperlink 2 7" xfId="11543"/>
    <cellStyle name="Hyperlink 2 7 2" xfId="11544"/>
    <cellStyle name="Hyperlink 2 8" xfId="11545"/>
    <cellStyle name="Hyperlink 2 8 2" xfId="11546"/>
    <cellStyle name="Hyperlink 2 9" xfId="11547"/>
    <cellStyle name="Hyperlink 2 9 2" xfId="11548"/>
    <cellStyle name="Hyperlink 2_091222_Росатом_ЕПС" xfId="11549"/>
    <cellStyle name="Hyperlink 3" xfId="11550"/>
    <cellStyle name="Hyperlink 3 10" xfId="11551"/>
    <cellStyle name="Hyperlink 3 10 2" xfId="11552"/>
    <cellStyle name="Hyperlink 3 11" xfId="11553"/>
    <cellStyle name="Hyperlink 3 11 2" xfId="11554"/>
    <cellStyle name="Hyperlink 3 12" xfId="11555"/>
    <cellStyle name="Hyperlink 3 12 2" xfId="11556"/>
    <cellStyle name="Hyperlink 3 13" xfId="11557"/>
    <cellStyle name="Hyperlink 3 2" xfId="11558"/>
    <cellStyle name="Hyperlink 3 2 2" xfId="11559"/>
    <cellStyle name="Hyperlink 3 3" xfId="11560"/>
    <cellStyle name="Hyperlink 3 3 2" xfId="11561"/>
    <cellStyle name="Hyperlink 3 4" xfId="11562"/>
    <cellStyle name="Hyperlink 3 4 2" xfId="11563"/>
    <cellStyle name="Hyperlink 3 5" xfId="11564"/>
    <cellStyle name="Hyperlink 3 5 2" xfId="11565"/>
    <cellStyle name="Hyperlink 3 6" xfId="11566"/>
    <cellStyle name="Hyperlink 3 6 2" xfId="11567"/>
    <cellStyle name="Hyperlink 3 7" xfId="11568"/>
    <cellStyle name="Hyperlink 3 7 2" xfId="11569"/>
    <cellStyle name="Hyperlink 3 8" xfId="11570"/>
    <cellStyle name="Hyperlink 3 8 2" xfId="11571"/>
    <cellStyle name="Hyperlink 3 9" xfId="11572"/>
    <cellStyle name="Hyperlink 3 9 2" xfId="11573"/>
    <cellStyle name="Hyperlink 3_091222_Росатом_ЕПС" xfId="11574"/>
    <cellStyle name="Hyperlink 4" xfId="11575"/>
    <cellStyle name="Hyperlink 4 10" xfId="11576"/>
    <cellStyle name="Hyperlink 4 10 2" xfId="11577"/>
    <cellStyle name="Hyperlink 4 11" xfId="11578"/>
    <cellStyle name="Hyperlink 4 11 2" xfId="11579"/>
    <cellStyle name="Hyperlink 4 12" xfId="11580"/>
    <cellStyle name="Hyperlink 4 12 2" xfId="11581"/>
    <cellStyle name="Hyperlink 4 13" xfId="11582"/>
    <cellStyle name="Hyperlink 4 2" xfId="11583"/>
    <cellStyle name="Hyperlink 4 2 2" xfId="11584"/>
    <cellStyle name="Hyperlink 4 3" xfId="11585"/>
    <cellStyle name="Hyperlink 4 3 2" xfId="11586"/>
    <cellStyle name="Hyperlink 4 4" xfId="11587"/>
    <cellStyle name="Hyperlink 4 4 2" xfId="11588"/>
    <cellStyle name="Hyperlink 4 5" xfId="11589"/>
    <cellStyle name="Hyperlink 4 5 2" xfId="11590"/>
    <cellStyle name="Hyperlink 4 6" xfId="11591"/>
    <cellStyle name="Hyperlink 4 6 2" xfId="11592"/>
    <cellStyle name="Hyperlink 4 7" xfId="11593"/>
    <cellStyle name="Hyperlink 4 7 2" xfId="11594"/>
    <cellStyle name="Hyperlink 4 8" xfId="11595"/>
    <cellStyle name="Hyperlink 4 8 2" xfId="11596"/>
    <cellStyle name="Hyperlink 4 9" xfId="11597"/>
    <cellStyle name="Hyperlink 4 9 2" xfId="11598"/>
    <cellStyle name="Hyperlink 5" xfId="11599"/>
    <cellStyle name="Hyperlink 5 2" xfId="11600"/>
    <cellStyle name="Hyperlink 5 2 2" xfId="11601"/>
    <cellStyle name="Hyperlink 5 3" xfId="11602"/>
    <cellStyle name="Hyperlink 5 3 2" xfId="11603"/>
    <cellStyle name="Hyperlink 5 4" xfId="11604"/>
    <cellStyle name="Hyperlink 5 4 2" xfId="11605"/>
    <cellStyle name="Hyperlink 5 5" xfId="11606"/>
    <cellStyle name="Hyperlink 5 5 2" xfId="11607"/>
    <cellStyle name="Hyperlink 5 6" xfId="11608"/>
    <cellStyle name="Hyperlink 5 6 2" xfId="11609"/>
    <cellStyle name="Hyperlink 5 7" xfId="11610"/>
    <cellStyle name="Hyperlink 6" xfId="11611"/>
    <cellStyle name="Hyperlink1" xfId="11612"/>
    <cellStyle name="Hyperlink1 2" xfId="11613"/>
    <cellStyle name="Hyperlink2" xfId="11614"/>
    <cellStyle name="Hyperlink2 2" xfId="11615"/>
    <cellStyle name="Hyperlink3" xfId="11616"/>
    <cellStyle name="Hyperlink3 2" xfId="11617"/>
    <cellStyle name="Iau?iue_123" xfId="6429"/>
    <cellStyle name="Îáű÷íűé_ďë.ńěĺňŕ99" xfId="3642"/>
    <cellStyle name="Îáû÷íûé_vaqduGfTSN7qyUJNWHRlcWo3H" xfId="11618"/>
    <cellStyle name="Input" xfId="3643"/>
    <cellStyle name="Input [yellow]" xfId="3644"/>
    <cellStyle name="Input 10" xfId="11619"/>
    <cellStyle name="Input 10 2" xfId="11620"/>
    <cellStyle name="Input 2" xfId="6430"/>
    <cellStyle name="Input 2 2" xfId="11621"/>
    <cellStyle name="Input 3" xfId="7220"/>
    <cellStyle name="Input 3 2" xfId="11622"/>
    <cellStyle name="Input 6" xfId="11623"/>
    <cellStyle name="Input 6 2" xfId="11624"/>
    <cellStyle name="Input 7" xfId="11625"/>
    <cellStyle name="Input 7 2" xfId="11626"/>
    <cellStyle name="Input 8" xfId="11627"/>
    <cellStyle name="Input 8 2" xfId="11628"/>
    <cellStyle name="Input Currency" xfId="11629"/>
    <cellStyle name="Input Currency 2" xfId="11630"/>
    <cellStyle name="Input Multiple" xfId="11631"/>
    <cellStyle name="Input Percent" xfId="11632"/>
    <cellStyle name="Input_091030_Расчет_сравн_база Й-О (испр)" xfId="3645"/>
    <cellStyle name="InputBlueFont" xfId="11633"/>
    <cellStyle name="InputBlueFontLocked" xfId="11634"/>
    <cellStyle name="Integer" xfId="3646"/>
    <cellStyle name="Integer 2" xfId="6431"/>
    <cellStyle name="Ioe?uaaaoayny aeia?nnueea" xfId="11635"/>
    <cellStyle name="Ioe?uaaaoayny aeia?nnueea 2" xfId="11636"/>
    <cellStyle name="Ioe?uaaaoayny aeia?nnueea 2 2" xfId="11637"/>
    <cellStyle name="Ioe?uaaaoayny aeia?nnueea 3" xfId="11638"/>
    <cellStyle name="Ioe?uaaaoayny aeia?nnueea 3 2" xfId="11639"/>
    <cellStyle name="Ioe?uaaaoayny aeia?nnueea 4" xfId="11640"/>
    <cellStyle name="Ioe?uaaaoayny aeia?nnueea 4 2" xfId="11641"/>
    <cellStyle name="Ioe?uaaaoayny aeia?nnueea 5" xfId="11642"/>
    <cellStyle name="Ioe?uaaaoayny aeia?nnueea 5 2" xfId="11643"/>
    <cellStyle name="Ioe?uaaaoayny aeia?nnueea 6" xfId="11644"/>
    <cellStyle name="Ioe?uaaaoayny aeia?nnueea 6 2" xfId="11645"/>
    <cellStyle name="Ioe?uaaaoayny aeia?nnueea 7" xfId="11646"/>
    <cellStyle name="Ioe?uaaaoayny aeia?nnueea 7 2" xfId="11647"/>
    <cellStyle name="Ioe?uaaaoayny aeia?nnueea 8" xfId="11648"/>
    <cellStyle name="Ioe?uaaaoayny aeia?nnueea 8 2" xfId="11649"/>
    <cellStyle name="ISO" xfId="11650"/>
    <cellStyle name="ISO 2" xfId="11651"/>
    <cellStyle name="ISO 2 2" xfId="11652"/>
    <cellStyle name="Komma [0]_Arcen" xfId="11653"/>
    <cellStyle name="Komma_Arcen" xfId="11654"/>
    <cellStyle name="Large Page Heading" xfId="11655"/>
    <cellStyle name="LeftTitle" xfId="11656"/>
    <cellStyle name="LeftTitle 2" xfId="11657"/>
    <cellStyle name="Link Currency (0)" xfId="6432"/>
    <cellStyle name="Link Currency (2)" xfId="6433"/>
    <cellStyle name="Link Units (0)" xfId="6434"/>
    <cellStyle name="Link Units (1)" xfId="6435"/>
    <cellStyle name="Link Units (2)" xfId="6436"/>
    <cellStyle name="Linked Cell" xfId="3647"/>
    <cellStyle name="Linked Cell 10" xfId="11658"/>
    <cellStyle name="Linked Cell 10 2" xfId="11659"/>
    <cellStyle name="Linked Cell 2" xfId="6437"/>
    <cellStyle name="Linked Cell 2 2" xfId="11660"/>
    <cellStyle name="Linked Cell 3" xfId="11661"/>
    <cellStyle name="Linked Cell 3 2" xfId="11662"/>
    <cellStyle name="Linked Cell 6" xfId="11663"/>
    <cellStyle name="Linked Cell 6 2" xfId="11664"/>
    <cellStyle name="Linked Cell 7" xfId="11665"/>
    <cellStyle name="Linked Cell 7 2" xfId="11666"/>
    <cellStyle name="Linked Cell 8" xfId="11667"/>
    <cellStyle name="Linked Cell 8 2" xfId="11668"/>
    <cellStyle name="List" xfId="11669"/>
    <cellStyle name="Locked Cell - PerformancePoint" xfId="6861"/>
    <cellStyle name="Magic" xfId="3648"/>
    <cellStyle name="Main text" xfId="3649"/>
    <cellStyle name="Main text 2" xfId="6438"/>
    <cellStyle name="meny_SPT_Telecom" xfId="11670"/>
    <cellStyle name="Migliaia [0]_Varianti" xfId="11671"/>
    <cellStyle name="Millares [0]_10 AVERIAS MASIVAS + ANT" xfId="11672"/>
    <cellStyle name="Millares_10 AVERIAS MASIVAS + ANT" xfId="11673"/>
    <cellStyle name="Milliers [0]_B.S.96" xfId="11674"/>
    <cellStyle name="Milliers_B.S.96" xfId="11675"/>
    <cellStyle name="Millions" xfId="11676"/>
    <cellStyle name="minutes" xfId="11677"/>
    <cellStyle name="miny_1.LIST" xfId="11678"/>
    <cellStyle name="Mon?taire [0]_BUDGET" xfId="11679"/>
    <cellStyle name="Month-Year" xfId="3650"/>
    <cellStyle name="Neutral" xfId="3651"/>
    <cellStyle name="Neutral 2" xfId="6862"/>
    <cellStyle name="Neutral 3" xfId="6863"/>
    <cellStyle name="Neutral 4" xfId="6864"/>
    <cellStyle name="Neutral 5" xfId="6439"/>
    <cellStyle name="Neutral_7-р_Из_Системы" xfId="6865"/>
    <cellStyle name="Norma11l" xfId="41"/>
    <cellStyle name="Norma11l 2" xfId="6440"/>
    <cellStyle name="normal" xfId="145"/>
    <cellStyle name="Normal - Style1" xfId="3652"/>
    <cellStyle name="Normal - Style1 2" xfId="6441"/>
    <cellStyle name="Normal [2]" xfId="3653"/>
    <cellStyle name="Normal 2" xfId="6442"/>
    <cellStyle name="Normal 3" xfId="6866"/>
    <cellStyle name="Normal 4" xfId="6867"/>
    <cellStyle name="Normal 5" xfId="6868"/>
    <cellStyle name="Normal_!RRFA-TE" xfId="3654"/>
    <cellStyle name="normalne_laroux" xfId="6443"/>
    <cellStyle name="normální_Rozvaha - aktiva" xfId="6444"/>
    <cellStyle name="Normalny_0" xfId="6445"/>
    <cellStyle name="normбlnм_laroux" xfId="3655"/>
    <cellStyle name="Note" xfId="3656"/>
    <cellStyle name="Note 2" xfId="6869"/>
    <cellStyle name="Note 3" xfId="6870"/>
    <cellStyle name="Note 4" xfId="6871"/>
    <cellStyle name="Note 5" xfId="6446"/>
    <cellStyle name="Note_7-р_Из_Системы" xfId="6872"/>
    <cellStyle name="Number" xfId="3657"/>
    <cellStyle name="Number 2" xfId="6447"/>
    <cellStyle name="Nun??c [0]_Acreia Ireerair?" xfId="6448"/>
    <cellStyle name="Nun??c_Acreia Ireerair?" xfId="6449"/>
    <cellStyle name="№йєРАІ_±вЕё" xfId="6450"/>
    <cellStyle name="Ociriniaue [0]_aleradu" xfId="6451"/>
    <cellStyle name="Ociriniaue_aleradu" xfId="6452"/>
    <cellStyle name="Option" xfId="3658"/>
    <cellStyle name="OptionHeading" xfId="3659"/>
    <cellStyle name="Organization" xfId="6453"/>
    <cellStyle name="Output" xfId="3660"/>
    <cellStyle name="Output 2" xfId="6454"/>
    <cellStyle name="Percent %" xfId="3661"/>
    <cellStyle name="Percent % 10" xfId="3662"/>
    <cellStyle name="Percent % 11" xfId="3663"/>
    <cellStyle name="Percent % 12" xfId="3664"/>
    <cellStyle name="Percent % 13" xfId="3665"/>
    <cellStyle name="Percent % 14" xfId="3666"/>
    <cellStyle name="Percent % 15" xfId="3667"/>
    <cellStyle name="Percent % 16" xfId="3668"/>
    <cellStyle name="Percent % 17" xfId="3669"/>
    <cellStyle name="Percent % 18" xfId="3670"/>
    <cellStyle name="Percent % 19" xfId="3671"/>
    <cellStyle name="Percent % 19 2" xfId="3672"/>
    <cellStyle name="Percent % 2" xfId="3673"/>
    <cellStyle name="Percent % 20" xfId="3674"/>
    <cellStyle name="Percent % 20 2" xfId="3675"/>
    <cellStyle name="Percent % 21" xfId="3676"/>
    <cellStyle name="Percent % 21 2" xfId="3677"/>
    <cellStyle name="Percent % 22" xfId="3678"/>
    <cellStyle name="Percent % 23" xfId="3679"/>
    <cellStyle name="Percent % 24" xfId="3680"/>
    <cellStyle name="Percent % 25" xfId="3681"/>
    <cellStyle name="Percent % 3" xfId="3682"/>
    <cellStyle name="Percent % 4" xfId="3683"/>
    <cellStyle name="Percent % 4 10" xfId="3684"/>
    <cellStyle name="Percent % 4 2" xfId="3685"/>
    <cellStyle name="Percent % 4 3" xfId="3686"/>
    <cellStyle name="Percent % 4 4" xfId="3687"/>
    <cellStyle name="Percent % 4 5" xfId="3688"/>
    <cellStyle name="Percent % 4 6" xfId="3689"/>
    <cellStyle name="Percent % 4 7" xfId="3690"/>
    <cellStyle name="Percent % 4 8" xfId="3691"/>
    <cellStyle name="Percent % 4 9" xfId="3692"/>
    <cellStyle name="Percent % 5" xfId="3693"/>
    <cellStyle name="Percent % 6" xfId="3694"/>
    <cellStyle name="Percent % 7" xfId="3695"/>
    <cellStyle name="Percent % 8" xfId="3696"/>
    <cellStyle name="Percent % 9" xfId="3697"/>
    <cellStyle name="Percent % Long Underline" xfId="3698"/>
    <cellStyle name="Percent % Long Underline 10" xfId="3699"/>
    <cellStyle name="Percent % Long Underline 11" xfId="3700"/>
    <cellStyle name="Percent % Long Underline 12" xfId="3701"/>
    <cellStyle name="Percent % Long Underline 13" xfId="3702"/>
    <cellStyle name="Percent % Long Underline 14" xfId="3703"/>
    <cellStyle name="Percent % Long Underline 15" xfId="3704"/>
    <cellStyle name="Percent % Long Underline 16" xfId="3705"/>
    <cellStyle name="Percent % Long Underline 17" xfId="3706"/>
    <cellStyle name="Percent % Long Underline 18" xfId="3707"/>
    <cellStyle name="Percent % Long Underline 19" xfId="3708"/>
    <cellStyle name="Percent % Long Underline 19 2" xfId="3709"/>
    <cellStyle name="Percent % Long Underline 2" xfId="3710"/>
    <cellStyle name="Percent % Long Underline 20" xfId="3711"/>
    <cellStyle name="Percent % Long Underline 20 2" xfId="3712"/>
    <cellStyle name="Percent % Long Underline 21" xfId="3713"/>
    <cellStyle name="Percent % Long Underline 21 2" xfId="3714"/>
    <cellStyle name="Percent % Long Underline 22" xfId="3715"/>
    <cellStyle name="Percent % Long Underline 23" xfId="3716"/>
    <cellStyle name="Percent % Long Underline 24" xfId="3717"/>
    <cellStyle name="Percent % Long Underline 25" xfId="3718"/>
    <cellStyle name="Percent % Long Underline 3" xfId="3719"/>
    <cellStyle name="Percent % Long Underline 4" xfId="3720"/>
    <cellStyle name="Percent % Long Underline 4 10" xfId="3721"/>
    <cellStyle name="Percent % Long Underline 4 2" xfId="3722"/>
    <cellStyle name="Percent % Long Underline 4 3" xfId="3723"/>
    <cellStyle name="Percent % Long Underline 4 4" xfId="3724"/>
    <cellStyle name="Percent % Long Underline 4 5" xfId="3725"/>
    <cellStyle name="Percent % Long Underline 4 6" xfId="3726"/>
    <cellStyle name="Percent % Long Underline 4 7" xfId="3727"/>
    <cellStyle name="Percent % Long Underline 4 8" xfId="3728"/>
    <cellStyle name="Percent % Long Underline 4 9" xfId="3729"/>
    <cellStyle name="Percent % Long Underline 5" xfId="3730"/>
    <cellStyle name="Percent % Long Underline 6" xfId="3731"/>
    <cellStyle name="Percent % Long Underline 7" xfId="3732"/>
    <cellStyle name="Percent % Long Underline 8" xfId="3733"/>
    <cellStyle name="Percent % Long Underline 9" xfId="3734"/>
    <cellStyle name="Percent (0)" xfId="3735"/>
    <cellStyle name="Percent (0) 10" xfId="3736"/>
    <cellStyle name="Percent (0) 11" xfId="3737"/>
    <cellStyle name="Percent (0) 12" xfId="3738"/>
    <cellStyle name="Percent (0) 13" xfId="3739"/>
    <cellStyle name="Percent (0) 14" xfId="3740"/>
    <cellStyle name="Percent (0) 15" xfId="3741"/>
    <cellStyle name="Percent (0) 16" xfId="3742"/>
    <cellStyle name="Percent (0) 17" xfId="3743"/>
    <cellStyle name="Percent (0) 18" xfId="3744"/>
    <cellStyle name="Percent (0) 19" xfId="3745"/>
    <cellStyle name="Percent (0) 19 2" xfId="3746"/>
    <cellStyle name="Percent (0) 2" xfId="3747"/>
    <cellStyle name="Percent (0) 20" xfId="3748"/>
    <cellStyle name="Percent (0) 20 2" xfId="3749"/>
    <cellStyle name="Percent (0) 21" xfId="3750"/>
    <cellStyle name="Percent (0) 21 2" xfId="3751"/>
    <cellStyle name="Percent (0) 22" xfId="3752"/>
    <cellStyle name="Percent (0) 23" xfId="3753"/>
    <cellStyle name="Percent (0) 24" xfId="3754"/>
    <cellStyle name="Percent (0) 25" xfId="3755"/>
    <cellStyle name="Percent (0) 3" xfId="3756"/>
    <cellStyle name="Percent (0) 4" xfId="3757"/>
    <cellStyle name="Percent (0) 4 10" xfId="3758"/>
    <cellStyle name="Percent (0) 4 2" xfId="3759"/>
    <cellStyle name="Percent (0) 4 3" xfId="3760"/>
    <cellStyle name="Percent (0) 4 4" xfId="3761"/>
    <cellStyle name="Percent (0) 4 5" xfId="3762"/>
    <cellStyle name="Percent (0) 4 6" xfId="3763"/>
    <cellStyle name="Percent (0) 4 7" xfId="3764"/>
    <cellStyle name="Percent (0) 4 8" xfId="3765"/>
    <cellStyle name="Percent (0) 4 9" xfId="3766"/>
    <cellStyle name="Percent (0) 5" xfId="3767"/>
    <cellStyle name="Percent (0) 6" xfId="3768"/>
    <cellStyle name="Percent (0) 7" xfId="3769"/>
    <cellStyle name="Percent (0) 8" xfId="3770"/>
    <cellStyle name="Percent (0) 9" xfId="3771"/>
    <cellStyle name="Percent [0]" xfId="6455"/>
    <cellStyle name="Percent [00]" xfId="6456"/>
    <cellStyle name="Percent [2]" xfId="3772"/>
    <cellStyle name="Percent 0.0%" xfId="3773"/>
    <cellStyle name="Percent 0.0% 10" xfId="3774"/>
    <cellStyle name="Percent 0.0% 11" xfId="3775"/>
    <cellStyle name="Percent 0.0% 12" xfId="3776"/>
    <cellStyle name="Percent 0.0% 13" xfId="3777"/>
    <cellStyle name="Percent 0.0% 14" xfId="3778"/>
    <cellStyle name="Percent 0.0% 15" xfId="3779"/>
    <cellStyle name="Percent 0.0% 16" xfId="3780"/>
    <cellStyle name="Percent 0.0% 17" xfId="3781"/>
    <cellStyle name="Percent 0.0% 18" xfId="3782"/>
    <cellStyle name="Percent 0.0% 19" xfId="3783"/>
    <cellStyle name="Percent 0.0% 19 2" xfId="3784"/>
    <cellStyle name="Percent 0.0% 2" xfId="3785"/>
    <cellStyle name="Percent 0.0% 20" xfId="3786"/>
    <cellStyle name="Percent 0.0% 20 2" xfId="3787"/>
    <cellStyle name="Percent 0.0% 21" xfId="3788"/>
    <cellStyle name="Percent 0.0% 21 2" xfId="3789"/>
    <cellStyle name="Percent 0.0% 22" xfId="3790"/>
    <cellStyle name="Percent 0.0% 23" xfId="3791"/>
    <cellStyle name="Percent 0.0% 24" xfId="3792"/>
    <cellStyle name="Percent 0.0% 25" xfId="3793"/>
    <cellStyle name="Percent 0.0% 3" xfId="3794"/>
    <cellStyle name="Percent 0.0% 4" xfId="3795"/>
    <cellStyle name="Percent 0.0% 4 10" xfId="3796"/>
    <cellStyle name="Percent 0.0% 4 2" xfId="3797"/>
    <cellStyle name="Percent 0.0% 4 3" xfId="3798"/>
    <cellStyle name="Percent 0.0% 4 4" xfId="3799"/>
    <cellStyle name="Percent 0.0% 4 5" xfId="3800"/>
    <cellStyle name="Percent 0.0% 4 6" xfId="3801"/>
    <cellStyle name="Percent 0.0% 4 7" xfId="3802"/>
    <cellStyle name="Percent 0.0% 4 8" xfId="3803"/>
    <cellStyle name="Percent 0.0% 4 9" xfId="3804"/>
    <cellStyle name="Percent 0.0% 5" xfId="3805"/>
    <cellStyle name="Percent 0.0% 6" xfId="3806"/>
    <cellStyle name="Percent 0.0% 7" xfId="3807"/>
    <cellStyle name="Percent 0.0% 8" xfId="3808"/>
    <cellStyle name="Percent 0.0% 9" xfId="3809"/>
    <cellStyle name="Percent 0.0% Long Underline" xfId="3810"/>
    <cellStyle name="Percent 0.0% Long Underline 10" xfId="3811"/>
    <cellStyle name="Percent 0.0% Long Underline 11" xfId="3812"/>
    <cellStyle name="Percent 0.0% Long Underline 12" xfId="3813"/>
    <cellStyle name="Percent 0.0% Long Underline 13" xfId="3814"/>
    <cellStyle name="Percent 0.0% Long Underline 14" xfId="3815"/>
    <cellStyle name="Percent 0.0% Long Underline 15" xfId="3816"/>
    <cellStyle name="Percent 0.0% Long Underline 16" xfId="3817"/>
    <cellStyle name="Percent 0.0% Long Underline 17" xfId="3818"/>
    <cellStyle name="Percent 0.0% Long Underline 18" xfId="3819"/>
    <cellStyle name="Percent 0.0% Long Underline 19" xfId="3820"/>
    <cellStyle name="Percent 0.0% Long Underline 19 2" xfId="3821"/>
    <cellStyle name="Percent 0.0% Long Underline 2" xfId="3822"/>
    <cellStyle name="Percent 0.0% Long Underline 20" xfId="3823"/>
    <cellStyle name="Percent 0.0% Long Underline 20 2" xfId="3824"/>
    <cellStyle name="Percent 0.0% Long Underline 21" xfId="3825"/>
    <cellStyle name="Percent 0.0% Long Underline 21 2" xfId="3826"/>
    <cellStyle name="Percent 0.0% Long Underline 22" xfId="3827"/>
    <cellStyle name="Percent 0.0% Long Underline 23" xfId="3828"/>
    <cellStyle name="Percent 0.0% Long Underline 24" xfId="3829"/>
    <cellStyle name="Percent 0.0% Long Underline 25" xfId="3830"/>
    <cellStyle name="Percent 0.0% Long Underline 3" xfId="3831"/>
    <cellStyle name="Percent 0.0% Long Underline 4" xfId="3832"/>
    <cellStyle name="Percent 0.0% Long Underline 4 10" xfId="3833"/>
    <cellStyle name="Percent 0.0% Long Underline 4 2" xfId="3834"/>
    <cellStyle name="Percent 0.0% Long Underline 4 3" xfId="3835"/>
    <cellStyle name="Percent 0.0% Long Underline 4 4" xfId="3836"/>
    <cellStyle name="Percent 0.0% Long Underline 4 5" xfId="3837"/>
    <cellStyle name="Percent 0.0% Long Underline 4 6" xfId="3838"/>
    <cellStyle name="Percent 0.0% Long Underline 4 7" xfId="3839"/>
    <cellStyle name="Percent 0.0% Long Underline 4 8" xfId="3840"/>
    <cellStyle name="Percent 0.0% Long Underline 4 9" xfId="3841"/>
    <cellStyle name="Percent 0.0% Long Underline 5" xfId="3842"/>
    <cellStyle name="Percent 0.0% Long Underline 6" xfId="3843"/>
    <cellStyle name="Percent 0.0% Long Underline 7" xfId="3844"/>
    <cellStyle name="Percent 0.0% Long Underline 8" xfId="3845"/>
    <cellStyle name="Percent 0.0% Long Underline 9" xfId="3846"/>
    <cellStyle name="Percent 0.00%" xfId="3847"/>
    <cellStyle name="Percent 0.00% 10" xfId="3848"/>
    <cellStyle name="Percent 0.00% 11" xfId="3849"/>
    <cellStyle name="Percent 0.00% 12" xfId="3850"/>
    <cellStyle name="Percent 0.00% 13" xfId="3851"/>
    <cellStyle name="Percent 0.00% 14" xfId="3852"/>
    <cellStyle name="Percent 0.00% 15" xfId="3853"/>
    <cellStyle name="Percent 0.00% 16" xfId="3854"/>
    <cellStyle name="Percent 0.00% 17" xfId="3855"/>
    <cellStyle name="Percent 0.00% 18" xfId="3856"/>
    <cellStyle name="Percent 0.00% 19" xfId="3857"/>
    <cellStyle name="Percent 0.00% 19 2" xfId="3858"/>
    <cellStyle name="Percent 0.00% 2" xfId="3859"/>
    <cellStyle name="Percent 0.00% 20" xfId="3860"/>
    <cellStyle name="Percent 0.00% 20 2" xfId="3861"/>
    <cellStyle name="Percent 0.00% 21" xfId="3862"/>
    <cellStyle name="Percent 0.00% 21 2" xfId="3863"/>
    <cellStyle name="Percent 0.00% 22" xfId="3864"/>
    <cellStyle name="Percent 0.00% 23" xfId="3865"/>
    <cellStyle name="Percent 0.00% 24" xfId="3866"/>
    <cellStyle name="Percent 0.00% 25" xfId="3867"/>
    <cellStyle name="Percent 0.00% 3" xfId="3868"/>
    <cellStyle name="Percent 0.00% 4" xfId="3869"/>
    <cellStyle name="Percent 0.00% 4 10" xfId="3870"/>
    <cellStyle name="Percent 0.00% 4 2" xfId="3871"/>
    <cellStyle name="Percent 0.00% 4 3" xfId="3872"/>
    <cellStyle name="Percent 0.00% 4 4" xfId="3873"/>
    <cellStyle name="Percent 0.00% 4 5" xfId="3874"/>
    <cellStyle name="Percent 0.00% 4 6" xfId="3875"/>
    <cellStyle name="Percent 0.00% 4 7" xfId="3876"/>
    <cellStyle name="Percent 0.00% 4 8" xfId="3877"/>
    <cellStyle name="Percent 0.00% 4 9" xfId="3878"/>
    <cellStyle name="Percent 0.00% 5" xfId="3879"/>
    <cellStyle name="Percent 0.00% 6" xfId="3880"/>
    <cellStyle name="Percent 0.00% 7" xfId="3881"/>
    <cellStyle name="Percent 0.00% 8" xfId="3882"/>
    <cellStyle name="Percent 0.00% 9" xfId="3883"/>
    <cellStyle name="Percent 0.00% Long Underline" xfId="3884"/>
    <cellStyle name="Percent 0.00% Long Underline 10" xfId="3885"/>
    <cellStyle name="Percent 0.00% Long Underline 11" xfId="3886"/>
    <cellStyle name="Percent 0.00% Long Underline 12" xfId="3887"/>
    <cellStyle name="Percent 0.00% Long Underline 13" xfId="3888"/>
    <cellStyle name="Percent 0.00% Long Underline 14" xfId="3889"/>
    <cellStyle name="Percent 0.00% Long Underline 15" xfId="3890"/>
    <cellStyle name="Percent 0.00% Long Underline 16" xfId="3891"/>
    <cellStyle name="Percent 0.00% Long Underline 17" xfId="3892"/>
    <cellStyle name="Percent 0.00% Long Underline 18" xfId="3893"/>
    <cellStyle name="Percent 0.00% Long Underline 19" xfId="3894"/>
    <cellStyle name="Percent 0.00% Long Underline 19 2" xfId="3895"/>
    <cellStyle name="Percent 0.00% Long Underline 2" xfId="3896"/>
    <cellStyle name="Percent 0.00% Long Underline 20" xfId="3897"/>
    <cellStyle name="Percent 0.00% Long Underline 20 2" xfId="3898"/>
    <cellStyle name="Percent 0.00% Long Underline 21" xfId="3899"/>
    <cellStyle name="Percent 0.00% Long Underline 21 2" xfId="3900"/>
    <cellStyle name="Percent 0.00% Long Underline 22" xfId="3901"/>
    <cellStyle name="Percent 0.00% Long Underline 23" xfId="3902"/>
    <cellStyle name="Percent 0.00% Long Underline 24" xfId="3903"/>
    <cellStyle name="Percent 0.00% Long Underline 25" xfId="3904"/>
    <cellStyle name="Percent 0.00% Long Underline 3" xfId="3905"/>
    <cellStyle name="Percent 0.00% Long Underline 4" xfId="3906"/>
    <cellStyle name="Percent 0.00% Long Underline 4 10" xfId="3907"/>
    <cellStyle name="Percent 0.00% Long Underline 4 2" xfId="3908"/>
    <cellStyle name="Percent 0.00% Long Underline 4 3" xfId="3909"/>
    <cellStyle name="Percent 0.00% Long Underline 4 4" xfId="3910"/>
    <cellStyle name="Percent 0.00% Long Underline 4 5" xfId="3911"/>
    <cellStyle name="Percent 0.00% Long Underline 4 6" xfId="3912"/>
    <cellStyle name="Percent 0.00% Long Underline 4 7" xfId="3913"/>
    <cellStyle name="Percent 0.00% Long Underline 4 8" xfId="3914"/>
    <cellStyle name="Percent 0.00% Long Underline 4 9" xfId="3915"/>
    <cellStyle name="Percent 0.00% Long Underline 5" xfId="3916"/>
    <cellStyle name="Percent 0.00% Long Underline 6" xfId="3917"/>
    <cellStyle name="Percent 0.00% Long Underline 7" xfId="3918"/>
    <cellStyle name="Percent 0.00% Long Underline 8" xfId="3919"/>
    <cellStyle name="Percent 0.00% Long Underline 9" xfId="3920"/>
    <cellStyle name="Percent 0.000%" xfId="3921"/>
    <cellStyle name="Percent 0.000% 10" xfId="3922"/>
    <cellStyle name="Percent 0.000% 11" xfId="3923"/>
    <cellStyle name="Percent 0.000% 12" xfId="3924"/>
    <cellStyle name="Percent 0.000% 13" xfId="3925"/>
    <cellStyle name="Percent 0.000% 14" xfId="3926"/>
    <cellStyle name="Percent 0.000% 15" xfId="3927"/>
    <cellStyle name="Percent 0.000% 16" xfId="3928"/>
    <cellStyle name="Percent 0.000% 17" xfId="3929"/>
    <cellStyle name="Percent 0.000% 18" xfId="3930"/>
    <cellStyle name="Percent 0.000% 19" xfId="3931"/>
    <cellStyle name="Percent 0.000% 19 2" xfId="3932"/>
    <cellStyle name="Percent 0.000% 2" xfId="3933"/>
    <cellStyle name="Percent 0.000% 20" xfId="3934"/>
    <cellStyle name="Percent 0.000% 20 2" xfId="3935"/>
    <cellStyle name="Percent 0.000% 21" xfId="3936"/>
    <cellStyle name="Percent 0.000% 21 2" xfId="3937"/>
    <cellStyle name="Percent 0.000% 22" xfId="3938"/>
    <cellStyle name="Percent 0.000% 23" xfId="3939"/>
    <cellStyle name="Percent 0.000% 24" xfId="3940"/>
    <cellStyle name="Percent 0.000% 25" xfId="3941"/>
    <cellStyle name="Percent 0.000% 3" xfId="3942"/>
    <cellStyle name="Percent 0.000% 4" xfId="3943"/>
    <cellStyle name="Percent 0.000% 4 10" xfId="3944"/>
    <cellStyle name="Percent 0.000% 4 2" xfId="3945"/>
    <cellStyle name="Percent 0.000% 4 3" xfId="3946"/>
    <cellStyle name="Percent 0.000% 4 4" xfId="3947"/>
    <cellStyle name="Percent 0.000% 4 5" xfId="3948"/>
    <cellStyle name="Percent 0.000% 4 6" xfId="3949"/>
    <cellStyle name="Percent 0.000% 4 7" xfId="3950"/>
    <cellStyle name="Percent 0.000% 4 8" xfId="3951"/>
    <cellStyle name="Percent 0.000% 4 9" xfId="3952"/>
    <cellStyle name="Percent 0.000% 5" xfId="3953"/>
    <cellStyle name="Percent 0.000% 6" xfId="3954"/>
    <cellStyle name="Percent 0.000% 7" xfId="3955"/>
    <cellStyle name="Percent 0.000% 8" xfId="3956"/>
    <cellStyle name="Percent 0.000% 9" xfId="3957"/>
    <cellStyle name="Percent 0.000% Long Underline" xfId="3958"/>
    <cellStyle name="Percent 0.000% Long Underline 10" xfId="3959"/>
    <cellStyle name="Percent 0.000% Long Underline 11" xfId="3960"/>
    <cellStyle name="Percent 0.000% Long Underline 12" xfId="3961"/>
    <cellStyle name="Percent 0.000% Long Underline 13" xfId="3962"/>
    <cellStyle name="Percent 0.000% Long Underline 14" xfId="3963"/>
    <cellStyle name="Percent 0.000% Long Underline 15" xfId="3964"/>
    <cellStyle name="Percent 0.000% Long Underline 16" xfId="3965"/>
    <cellStyle name="Percent 0.000% Long Underline 17" xfId="3966"/>
    <cellStyle name="Percent 0.000% Long Underline 18" xfId="3967"/>
    <cellStyle name="Percent 0.000% Long Underline 19" xfId="3968"/>
    <cellStyle name="Percent 0.000% Long Underline 19 2" xfId="3969"/>
    <cellStyle name="Percent 0.000% Long Underline 2" xfId="3970"/>
    <cellStyle name="Percent 0.000% Long Underline 20" xfId="3971"/>
    <cellStyle name="Percent 0.000% Long Underline 20 2" xfId="3972"/>
    <cellStyle name="Percent 0.000% Long Underline 21" xfId="3973"/>
    <cellStyle name="Percent 0.000% Long Underline 21 2" xfId="3974"/>
    <cellStyle name="Percent 0.000% Long Underline 22" xfId="3975"/>
    <cellStyle name="Percent 0.000% Long Underline 23" xfId="3976"/>
    <cellStyle name="Percent 0.000% Long Underline 24" xfId="3977"/>
    <cellStyle name="Percent 0.000% Long Underline 25" xfId="3978"/>
    <cellStyle name="Percent 0.000% Long Underline 3" xfId="3979"/>
    <cellStyle name="Percent 0.000% Long Underline 4" xfId="3980"/>
    <cellStyle name="Percent 0.000% Long Underline 4 10" xfId="3981"/>
    <cellStyle name="Percent 0.000% Long Underline 4 2" xfId="3982"/>
    <cellStyle name="Percent 0.000% Long Underline 4 3" xfId="3983"/>
    <cellStyle name="Percent 0.000% Long Underline 4 4" xfId="3984"/>
    <cellStyle name="Percent 0.000% Long Underline 4 5" xfId="3985"/>
    <cellStyle name="Percent 0.000% Long Underline 4 6" xfId="3986"/>
    <cellStyle name="Percent 0.000% Long Underline 4 7" xfId="3987"/>
    <cellStyle name="Percent 0.000% Long Underline 4 8" xfId="3988"/>
    <cellStyle name="Percent 0.000% Long Underline 4 9" xfId="3989"/>
    <cellStyle name="Percent 0.000% Long Underline 5" xfId="3990"/>
    <cellStyle name="Percent 0.000% Long Underline 6" xfId="3991"/>
    <cellStyle name="Percent 0.000% Long Underline 7" xfId="3992"/>
    <cellStyle name="Percent 0.000% Long Underline 8" xfId="3993"/>
    <cellStyle name="Percent 0.000% Long Underline 9" xfId="3994"/>
    <cellStyle name="Percent 2" xfId="6873"/>
    <cellStyle name="Percent 3" xfId="6874"/>
    <cellStyle name="Percent_ASSUMPT" xfId="3995"/>
    <cellStyle name="PillarData" xfId="3996"/>
    <cellStyle name="PillarHeading" xfId="3997"/>
    <cellStyle name="PillarText" xfId="3998"/>
    <cellStyle name="PillarTotal" xfId="3999"/>
    <cellStyle name="PrePop Currency (0)" xfId="6457"/>
    <cellStyle name="PrePop Currency (2)" xfId="6458"/>
    <cellStyle name="PrePop Units (0)" xfId="6459"/>
    <cellStyle name="PrePop Units (1)" xfId="6460"/>
    <cellStyle name="PrePop Units (2)" xfId="6461"/>
    <cellStyle name="Product" xfId="4000"/>
    <cellStyle name="S0" xfId="4001"/>
    <cellStyle name="S1" xfId="4002"/>
    <cellStyle name="S10" xfId="4003"/>
    <cellStyle name="S11" xfId="4004"/>
    <cellStyle name="S12" xfId="4005"/>
    <cellStyle name="S13" xfId="4006"/>
    <cellStyle name="S14" xfId="4007"/>
    <cellStyle name="S15" xfId="4008"/>
    <cellStyle name="S16" xfId="4009"/>
    <cellStyle name="S17" xfId="4010"/>
    <cellStyle name="S18" xfId="4011"/>
    <cellStyle name="S19" xfId="4012"/>
    <cellStyle name="S2" xfId="4013"/>
    <cellStyle name="S2 2" xfId="6462"/>
    <cellStyle name="S20" xfId="4014"/>
    <cellStyle name="S21" xfId="4015"/>
    <cellStyle name="S22" xfId="4016"/>
    <cellStyle name="S23" xfId="4017"/>
    <cellStyle name="S3" xfId="4018"/>
    <cellStyle name="S4" xfId="4019"/>
    <cellStyle name="S4 2" xfId="6463"/>
    <cellStyle name="S5" xfId="4020"/>
    <cellStyle name="S5 2" xfId="6464"/>
    <cellStyle name="S6" xfId="4021"/>
    <cellStyle name="S7" xfId="4022"/>
    <cellStyle name="S8" xfId="4023"/>
    <cellStyle name="S9" xfId="4024"/>
    <cellStyle name="SAPBEXaggData" xfId="6875"/>
    <cellStyle name="SAPBEXaggData 2" xfId="6876"/>
    <cellStyle name="SAPBEXaggData 3" xfId="6877"/>
    <cellStyle name="SAPBEXaggData 4" xfId="6878"/>
    <cellStyle name="SAPBEXaggData 5" xfId="6879"/>
    <cellStyle name="SAPBEXaggData 6" xfId="6880"/>
    <cellStyle name="SAPBEXaggDataEmph" xfId="6881"/>
    <cellStyle name="SAPBEXaggDataEmph 2" xfId="6882"/>
    <cellStyle name="SAPBEXaggDataEmph 3" xfId="6883"/>
    <cellStyle name="SAPBEXaggDataEmph 4" xfId="6884"/>
    <cellStyle name="SAPBEXaggDataEmph 5" xfId="6885"/>
    <cellStyle name="SAPBEXaggDataEmph 6" xfId="6886"/>
    <cellStyle name="SAPBEXaggItem" xfId="6887"/>
    <cellStyle name="SAPBEXaggItem 2" xfId="6888"/>
    <cellStyle name="SAPBEXaggItem 3" xfId="6889"/>
    <cellStyle name="SAPBEXaggItem 4" xfId="6890"/>
    <cellStyle name="SAPBEXaggItem 5" xfId="6891"/>
    <cellStyle name="SAPBEXaggItem 6" xfId="6892"/>
    <cellStyle name="SAPBEXaggItemX" xfId="6893"/>
    <cellStyle name="SAPBEXaggItemX 2" xfId="6894"/>
    <cellStyle name="SAPBEXaggItemX 3" xfId="6895"/>
    <cellStyle name="SAPBEXaggItemX 4" xfId="6896"/>
    <cellStyle name="SAPBEXaggItemX 5" xfId="6897"/>
    <cellStyle name="SAPBEXaggItemX 6" xfId="6898"/>
    <cellStyle name="SAPBEXchaText" xfId="6899"/>
    <cellStyle name="SAPBEXchaText 2" xfId="6900"/>
    <cellStyle name="SAPBEXchaText 3" xfId="6901"/>
    <cellStyle name="SAPBEXchaText 4" xfId="6902"/>
    <cellStyle name="SAPBEXchaText 5" xfId="6903"/>
    <cellStyle name="SAPBEXchaText 6" xfId="6904"/>
    <cellStyle name="SAPBEXchaText_Приложение_1_к_7-у-о_2009_Кв_1_ФСТ" xfId="6905"/>
    <cellStyle name="SAPBEXexcBad7" xfId="6906"/>
    <cellStyle name="SAPBEXexcBad7 2" xfId="6907"/>
    <cellStyle name="SAPBEXexcBad7 3" xfId="6908"/>
    <cellStyle name="SAPBEXexcBad7 4" xfId="6909"/>
    <cellStyle name="SAPBEXexcBad7 5" xfId="6910"/>
    <cellStyle name="SAPBEXexcBad7 6" xfId="6911"/>
    <cellStyle name="SAPBEXexcBad8" xfId="6912"/>
    <cellStyle name="SAPBEXexcBad8 2" xfId="6913"/>
    <cellStyle name="SAPBEXexcBad8 3" xfId="6914"/>
    <cellStyle name="SAPBEXexcBad8 4" xfId="6915"/>
    <cellStyle name="SAPBEXexcBad8 5" xfId="6916"/>
    <cellStyle name="SAPBEXexcBad8 6" xfId="6917"/>
    <cellStyle name="SAPBEXexcBad9" xfId="6918"/>
    <cellStyle name="SAPBEXexcBad9 2" xfId="6919"/>
    <cellStyle name="SAPBEXexcBad9 3" xfId="6920"/>
    <cellStyle name="SAPBEXexcBad9 4" xfId="6921"/>
    <cellStyle name="SAPBEXexcBad9 5" xfId="6922"/>
    <cellStyle name="SAPBEXexcBad9 6" xfId="6923"/>
    <cellStyle name="SAPBEXexcCritical4" xfId="6924"/>
    <cellStyle name="SAPBEXexcCritical4 2" xfId="6925"/>
    <cellStyle name="SAPBEXexcCritical4 3" xfId="6926"/>
    <cellStyle name="SAPBEXexcCritical4 4" xfId="6927"/>
    <cellStyle name="SAPBEXexcCritical4 5" xfId="6928"/>
    <cellStyle name="SAPBEXexcCritical4 6" xfId="6929"/>
    <cellStyle name="SAPBEXexcCritical5" xfId="6930"/>
    <cellStyle name="SAPBEXexcCritical5 2" xfId="6931"/>
    <cellStyle name="SAPBEXexcCritical5 3" xfId="6932"/>
    <cellStyle name="SAPBEXexcCritical5 4" xfId="6933"/>
    <cellStyle name="SAPBEXexcCritical5 5" xfId="6934"/>
    <cellStyle name="SAPBEXexcCritical5 6" xfId="6935"/>
    <cellStyle name="SAPBEXexcCritical6" xfId="6936"/>
    <cellStyle name="SAPBEXexcCritical6 2" xfId="6937"/>
    <cellStyle name="SAPBEXexcCritical6 3" xfId="6938"/>
    <cellStyle name="SAPBEXexcCritical6 4" xfId="6939"/>
    <cellStyle name="SAPBEXexcCritical6 5" xfId="6940"/>
    <cellStyle name="SAPBEXexcCritical6 6" xfId="6941"/>
    <cellStyle name="SAPBEXexcGood1" xfId="6942"/>
    <cellStyle name="SAPBEXexcGood1 2" xfId="6943"/>
    <cellStyle name="SAPBEXexcGood1 3" xfId="6944"/>
    <cellStyle name="SAPBEXexcGood1 4" xfId="6945"/>
    <cellStyle name="SAPBEXexcGood1 5" xfId="6946"/>
    <cellStyle name="SAPBEXexcGood1 6" xfId="6947"/>
    <cellStyle name="SAPBEXexcGood2" xfId="6948"/>
    <cellStyle name="SAPBEXexcGood2 2" xfId="6949"/>
    <cellStyle name="SAPBEXexcGood2 3" xfId="6950"/>
    <cellStyle name="SAPBEXexcGood2 4" xfId="6951"/>
    <cellStyle name="SAPBEXexcGood2 5" xfId="6952"/>
    <cellStyle name="SAPBEXexcGood2 6" xfId="6953"/>
    <cellStyle name="SAPBEXexcGood3" xfId="6954"/>
    <cellStyle name="SAPBEXexcGood3 2" xfId="6955"/>
    <cellStyle name="SAPBEXexcGood3 3" xfId="6956"/>
    <cellStyle name="SAPBEXexcGood3 4" xfId="6957"/>
    <cellStyle name="SAPBEXexcGood3 5" xfId="6958"/>
    <cellStyle name="SAPBEXexcGood3 6" xfId="6959"/>
    <cellStyle name="SAPBEXfilterDrill" xfId="6960"/>
    <cellStyle name="SAPBEXfilterDrill 2" xfId="6961"/>
    <cellStyle name="SAPBEXfilterDrill 3" xfId="6962"/>
    <cellStyle name="SAPBEXfilterDrill 4" xfId="6963"/>
    <cellStyle name="SAPBEXfilterDrill 5" xfId="6964"/>
    <cellStyle name="SAPBEXfilterDrill 6" xfId="6965"/>
    <cellStyle name="SAPBEXfilterItem" xfId="6966"/>
    <cellStyle name="SAPBEXfilterItem 2" xfId="6967"/>
    <cellStyle name="SAPBEXfilterItem 3" xfId="6968"/>
    <cellStyle name="SAPBEXfilterItem 4" xfId="6969"/>
    <cellStyle name="SAPBEXfilterItem 5" xfId="6970"/>
    <cellStyle name="SAPBEXfilterItem 6" xfId="6971"/>
    <cellStyle name="SAPBEXfilterText" xfId="6972"/>
    <cellStyle name="SAPBEXfilterText 2" xfId="6973"/>
    <cellStyle name="SAPBEXfilterText 3" xfId="6974"/>
    <cellStyle name="SAPBEXfilterText 4" xfId="6975"/>
    <cellStyle name="SAPBEXfilterText 5" xfId="6976"/>
    <cellStyle name="SAPBEXfilterText 6" xfId="6977"/>
    <cellStyle name="SAPBEXformats" xfId="6978"/>
    <cellStyle name="SAPBEXformats 2" xfId="6979"/>
    <cellStyle name="SAPBEXformats 3" xfId="6980"/>
    <cellStyle name="SAPBEXformats 4" xfId="6981"/>
    <cellStyle name="SAPBEXformats 5" xfId="6982"/>
    <cellStyle name="SAPBEXformats 6" xfId="6983"/>
    <cellStyle name="SAPBEXheaderItem" xfId="6984"/>
    <cellStyle name="SAPBEXheaderItem 2" xfId="6985"/>
    <cellStyle name="SAPBEXheaderItem 3" xfId="6986"/>
    <cellStyle name="SAPBEXheaderItem 4" xfId="6987"/>
    <cellStyle name="SAPBEXheaderItem 5" xfId="6988"/>
    <cellStyle name="SAPBEXheaderItem 6" xfId="6989"/>
    <cellStyle name="SAPBEXheaderText" xfId="6990"/>
    <cellStyle name="SAPBEXheaderText 2" xfId="6991"/>
    <cellStyle name="SAPBEXheaderText 3" xfId="6992"/>
    <cellStyle name="SAPBEXheaderText 4" xfId="6993"/>
    <cellStyle name="SAPBEXheaderText 5" xfId="6994"/>
    <cellStyle name="SAPBEXheaderText 6" xfId="6995"/>
    <cellStyle name="SAPBEXHLevel0" xfId="6996"/>
    <cellStyle name="SAPBEXHLevel0 2" xfId="6997"/>
    <cellStyle name="SAPBEXHLevel0 3" xfId="6998"/>
    <cellStyle name="SAPBEXHLevel0 4" xfId="6999"/>
    <cellStyle name="SAPBEXHLevel0 5" xfId="7000"/>
    <cellStyle name="SAPBEXHLevel0 6" xfId="7001"/>
    <cellStyle name="SAPBEXHLevel0 7" xfId="7002"/>
    <cellStyle name="SAPBEXHLevel0_7y-отчетная_РЖД_2009_04" xfId="7003"/>
    <cellStyle name="SAPBEXHLevel0X" xfId="7004"/>
    <cellStyle name="SAPBEXHLevel0X 2" xfId="7005"/>
    <cellStyle name="SAPBEXHLevel0X 3" xfId="7006"/>
    <cellStyle name="SAPBEXHLevel0X 4" xfId="7007"/>
    <cellStyle name="SAPBEXHLevel0X 5" xfId="7008"/>
    <cellStyle name="SAPBEXHLevel0X 6" xfId="7009"/>
    <cellStyle name="SAPBEXHLevel0X 7" xfId="7010"/>
    <cellStyle name="SAPBEXHLevel0X 8" xfId="7011"/>
    <cellStyle name="SAPBEXHLevel0X 9" xfId="7012"/>
    <cellStyle name="SAPBEXHLevel0X_7-р_Из_Системы" xfId="7013"/>
    <cellStyle name="SAPBEXHLevel1" xfId="7014"/>
    <cellStyle name="SAPBEXHLevel1 2" xfId="7015"/>
    <cellStyle name="SAPBEXHLevel1 3" xfId="7016"/>
    <cellStyle name="SAPBEXHLevel1 4" xfId="7017"/>
    <cellStyle name="SAPBEXHLevel1 5" xfId="7018"/>
    <cellStyle name="SAPBEXHLevel1 6" xfId="7019"/>
    <cellStyle name="SAPBEXHLevel1 7" xfId="7020"/>
    <cellStyle name="SAPBEXHLevel1_7y-отчетная_РЖД_2009_04" xfId="7021"/>
    <cellStyle name="SAPBEXHLevel1X" xfId="7022"/>
    <cellStyle name="SAPBEXHLevel1X 2" xfId="7023"/>
    <cellStyle name="SAPBEXHLevel1X 3" xfId="7024"/>
    <cellStyle name="SAPBEXHLevel1X 4" xfId="7025"/>
    <cellStyle name="SAPBEXHLevel1X 5" xfId="7026"/>
    <cellStyle name="SAPBEXHLevel1X 6" xfId="7027"/>
    <cellStyle name="SAPBEXHLevel1X 7" xfId="7028"/>
    <cellStyle name="SAPBEXHLevel1X 8" xfId="7029"/>
    <cellStyle name="SAPBEXHLevel1X 9" xfId="7030"/>
    <cellStyle name="SAPBEXHLevel1X_7-р_Из_Системы" xfId="7031"/>
    <cellStyle name="SAPBEXHLevel2" xfId="7032"/>
    <cellStyle name="SAPBEXHLevel2 2" xfId="7033"/>
    <cellStyle name="SAPBEXHLevel2 3" xfId="7034"/>
    <cellStyle name="SAPBEXHLevel2 4" xfId="7035"/>
    <cellStyle name="SAPBEXHLevel2 5" xfId="7036"/>
    <cellStyle name="SAPBEXHLevel2 6" xfId="7037"/>
    <cellStyle name="SAPBEXHLevel2_Приложение_1_к_7-у-о_2009_Кв_1_ФСТ" xfId="7038"/>
    <cellStyle name="SAPBEXHLevel2X" xfId="7039"/>
    <cellStyle name="SAPBEXHLevel2X 2" xfId="7040"/>
    <cellStyle name="SAPBEXHLevel2X 3" xfId="7041"/>
    <cellStyle name="SAPBEXHLevel2X 4" xfId="7042"/>
    <cellStyle name="SAPBEXHLevel2X 5" xfId="7043"/>
    <cellStyle name="SAPBEXHLevel2X 6" xfId="7044"/>
    <cellStyle name="SAPBEXHLevel2X 7" xfId="7045"/>
    <cellStyle name="SAPBEXHLevel2X 8" xfId="7046"/>
    <cellStyle name="SAPBEXHLevel2X 9" xfId="7047"/>
    <cellStyle name="SAPBEXHLevel2X_7-р_Из_Системы" xfId="7048"/>
    <cellStyle name="SAPBEXHLevel3" xfId="7049"/>
    <cellStyle name="SAPBEXHLevel3 2" xfId="7050"/>
    <cellStyle name="SAPBEXHLevel3 3" xfId="7051"/>
    <cellStyle name="SAPBEXHLevel3 4" xfId="7052"/>
    <cellStyle name="SAPBEXHLevel3 5" xfId="7053"/>
    <cellStyle name="SAPBEXHLevel3 6" xfId="7054"/>
    <cellStyle name="SAPBEXHLevel3_Приложение_1_к_7-у-о_2009_Кв_1_ФСТ" xfId="7055"/>
    <cellStyle name="SAPBEXHLevel3X" xfId="7056"/>
    <cellStyle name="SAPBEXHLevel3X 2" xfId="7057"/>
    <cellStyle name="SAPBEXHLevel3X 3" xfId="7058"/>
    <cellStyle name="SAPBEXHLevel3X 4" xfId="7059"/>
    <cellStyle name="SAPBEXHLevel3X 5" xfId="7060"/>
    <cellStyle name="SAPBEXHLevel3X 6" xfId="7061"/>
    <cellStyle name="SAPBEXHLevel3X 7" xfId="7062"/>
    <cellStyle name="SAPBEXHLevel3X 8" xfId="7063"/>
    <cellStyle name="SAPBEXHLevel3X 9" xfId="7064"/>
    <cellStyle name="SAPBEXHLevel3X_7-р_Из_Системы" xfId="7065"/>
    <cellStyle name="SAPBEXinputData" xfId="7066"/>
    <cellStyle name="SAPBEXinputData 10" xfId="7067"/>
    <cellStyle name="SAPBEXinputData 2" xfId="7068"/>
    <cellStyle name="SAPBEXinputData 3" xfId="7069"/>
    <cellStyle name="SAPBEXinputData 4" xfId="7070"/>
    <cellStyle name="SAPBEXinputData 5" xfId="7071"/>
    <cellStyle name="SAPBEXinputData 6" xfId="7072"/>
    <cellStyle name="SAPBEXinputData 7" xfId="7073"/>
    <cellStyle name="SAPBEXinputData 8" xfId="7074"/>
    <cellStyle name="SAPBEXinputData 9" xfId="7075"/>
    <cellStyle name="SAPBEXinputData_7-р_Из_Системы" xfId="7076"/>
    <cellStyle name="SAPBEXItemHeader" xfId="7077"/>
    <cellStyle name="SAPBEXresData" xfId="7078"/>
    <cellStyle name="SAPBEXresData 2" xfId="7079"/>
    <cellStyle name="SAPBEXresData 3" xfId="7080"/>
    <cellStyle name="SAPBEXresData 4" xfId="7081"/>
    <cellStyle name="SAPBEXresData 5" xfId="7082"/>
    <cellStyle name="SAPBEXresData 6" xfId="7083"/>
    <cellStyle name="SAPBEXresDataEmph" xfId="7084"/>
    <cellStyle name="SAPBEXresDataEmph 2" xfId="7085"/>
    <cellStyle name="SAPBEXresDataEmph 2 2" xfId="7086"/>
    <cellStyle name="SAPBEXresDataEmph 3" xfId="7087"/>
    <cellStyle name="SAPBEXresDataEmph 3 2" xfId="7088"/>
    <cellStyle name="SAPBEXresDataEmph 4" xfId="7089"/>
    <cellStyle name="SAPBEXresDataEmph 4 2" xfId="7090"/>
    <cellStyle name="SAPBEXresDataEmph 5" xfId="7091"/>
    <cellStyle name="SAPBEXresDataEmph 5 2" xfId="7092"/>
    <cellStyle name="SAPBEXresDataEmph 6" xfId="7093"/>
    <cellStyle name="SAPBEXresDataEmph 6 2" xfId="7094"/>
    <cellStyle name="SAPBEXresItem" xfId="7095"/>
    <cellStyle name="SAPBEXresItem 2" xfId="7096"/>
    <cellStyle name="SAPBEXresItem 3" xfId="7097"/>
    <cellStyle name="SAPBEXresItem 4" xfId="7098"/>
    <cellStyle name="SAPBEXresItem 5" xfId="7099"/>
    <cellStyle name="SAPBEXresItem 6" xfId="7100"/>
    <cellStyle name="SAPBEXresItemX" xfId="7101"/>
    <cellStyle name="SAPBEXresItemX 2" xfId="7102"/>
    <cellStyle name="SAPBEXresItemX 3" xfId="7103"/>
    <cellStyle name="SAPBEXresItemX 4" xfId="7104"/>
    <cellStyle name="SAPBEXresItemX 5" xfId="7105"/>
    <cellStyle name="SAPBEXresItemX 6" xfId="7106"/>
    <cellStyle name="SAPBEXstdData" xfId="7107"/>
    <cellStyle name="SAPBEXstdData 2" xfId="7108"/>
    <cellStyle name="SAPBEXstdData 3" xfId="7109"/>
    <cellStyle name="SAPBEXstdData 4" xfId="7110"/>
    <cellStyle name="SAPBEXstdData 5" xfId="7111"/>
    <cellStyle name="SAPBEXstdData 6" xfId="7112"/>
    <cellStyle name="SAPBEXstdData_Приложение_1_к_7-у-о_2009_Кв_1_ФСТ" xfId="7113"/>
    <cellStyle name="SAPBEXstdDataEmph" xfId="7114"/>
    <cellStyle name="SAPBEXstdDataEmph 2" xfId="7115"/>
    <cellStyle name="SAPBEXstdDataEmph 3" xfId="7116"/>
    <cellStyle name="SAPBEXstdDataEmph 4" xfId="7117"/>
    <cellStyle name="SAPBEXstdDataEmph 5" xfId="7118"/>
    <cellStyle name="SAPBEXstdDataEmph 6" xfId="7119"/>
    <cellStyle name="SAPBEXstdItem" xfId="7120"/>
    <cellStyle name="SAPBEXstdItem 2" xfId="7121"/>
    <cellStyle name="SAPBEXstdItem 3" xfId="7122"/>
    <cellStyle name="SAPBEXstdItem 4" xfId="7123"/>
    <cellStyle name="SAPBEXstdItem 5" xfId="7124"/>
    <cellStyle name="SAPBEXstdItem 6" xfId="7125"/>
    <cellStyle name="SAPBEXstdItem 7" xfId="7126"/>
    <cellStyle name="SAPBEXstdItem_7-р" xfId="7127"/>
    <cellStyle name="SAPBEXstdItemX" xfId="7128"/>
    <cellStyle name="SAPBEXstdItemX 2" xfId="7129"/>
    <cellStyle name="SAPBEXstdItemX 3" xfId="7130"/>
    <cellStyle name="SAPBEXstdItemX 4" xfId="7131"/>
    <cellStyle name="SAPBEXstdItemX 5" xfId="7132"/>
    <cellStyle name="SAPBEXstdItemX 6" xfId="7133"/>
    <cellStyle name="SAPBEXtitle" xfId="7134"/>
    <cellStyle name="SAPBEXtitle 2" xfId="7135"/>
    <cellStyle name="SAPBEXtitle 3" xfId="7136"/>
    <cellStyle name="SAPBEXtitle 4" xfId="7137"/>
    <cellStyle name="SAPBEXtitle 5" xfId="7138"/>
    <cellStyle name="SAPBEXtitle 6" xfId="7139"/>
    <cellStyle name="SAPBEXunassignedItem" xfId="7140"/>
    <cellStyle name="SAPBEXunassignedItem 2" xfId="7141"/>
    <cellStyle name="SAPBEXundefined" xfId="7142"/>
    <cellStyle name="SAPBEXundefined 2" xfId="7143"/>
    <cellStyle name="SAPBEXundefined 3" xfId="7144"/>
    <cellStyle name="SAPBEXundefined 4" xfId="7145"/>
    <cellStyle name="SAPBEXundefined 5" xfId="7146"/>
    <cellStyle name="SAPBEXundefined 6" xfId="7147"/>
    <cellStyle name="Sheet Title" xfId="4025"/>
    <cellStyle name="Sheet Title 2" xfId="7148"/>
    <cellStyle name="small" xfId="4026"/>
    <cellStyle name="small 2" xfId="6465"/>
    <cellStyle name="Standard_avgroup" xfId="4027"/>
    <cellStyle name="STYLE1 - Style1" xfId="6466"/>
    <cellStyle name="styleColumnTitles" xfId="7149"/>
    <cellStyle name="styleDateRange" xfId="7150"/>
    <cellStyle name="styleHidden" xfId="7151"/>
    <cellStyle name="styleNormal" xfId="7152"/>
    <cellStyle name="styleSeriesAttributes" xfId="7153"/>
    <cellStyle name="styleSeriesData" xfId="7154"/>
    <cellStyle name="styleSeriesDataForecast" xfId="7155"/>
    <cellStyle name="styleSeriesDataForecastNA" xfId="7156"/>
    <cellStyle name="styleSeriesDataNA" xfId="7157"/>
    <cellStyle name="Text Indent A" xfId="6467"/>
    <cellStyle name="Text Indent B" xfId="6468"/>
    <cellStyle name="Text Indent C" xfId="6469"/>
    <cellStyle name="Tickmark" xfId="4028"/>
    <cellStyle name="Times New Roman0181000015536870911" xfId="7158"/>
    <cellStyle name="Title" xfId="6470"/>
    <cellStyle name="Total" xfId="4029"/>
    <cellStyle name="Total 2" xfId="6471"/>
    <cellStyle name="Unit" xfId="4030"/>
    <cellStyle name="Währung [0]_laroux" xfId="6472"/>
    <cellStyle name="Währung_laroux" xfId="6473"/>
    <cellStyle name="Walutowy [0]_1" xfId="6474"/>
    <cellStyle name="Walutowy_1" xfId="6475"/>
    <cellStyle name="Warning Text" xfId="4031"/>
    <cellStyle name="Wдhrung [0]_laroux" xfId="6476"/>
    <cellStyle name="Wдhrung_laroux" xfId="6477"/>
    <cellStyle name="XComma" xfId="4032"/>
    <cellStyle name="XComma 0.0" xfId="4033"/>
    <cellStyle name="XComma 0.0 10" xfId="4034"/>
    <cellStyle name="XComma 0.0 11" xfId="4035"/>
    <cellStyle name="XComma 0.0 12" xfId="4036"/>
    <cellStyle name="XComma 0.0 13" xfId="4037"/>
    <cellStyle name="XComma 0.0 14" xfId="4038"/>
    <cellStyle name="XComma 0.0 15" xfId="4039"/>
    <cellStyle name="XComma 0.0 16" xfId="4040"/>
    <cellStyle name="XComma 0.0 17" xfId="4041"/>
    <cellStyle name="XComma 0.0 18" xfId="4042"/>
    <cellStyle name="XComma 0.0 19" xfId="4043"/>
    <cellStyle name="XComma 0.0 19 2" xfId="4044"/>
    <cellStyle name="XComma 0.0 2" xfId="4045"/>
    <cellStyle name="XComma 0.0 20" xfId="4046"/>
    <cellStyle name="XComma 0.0 20 2" xfId="4047"/>
    <cellStyle name="XComma 0.0 21" xfId="4048"/>
    <cellStyle name="XComma 0.0 21 2" xfId="4049"/>
    <cellStyle name="XComma 0.0 22" xfId="4050"/>
    <cellStyle name="XComma 0.0 23" xfId="4051"/>
    <cellStyle name="XComma 0.0 24" xfId="4052"/>
    <cellStyle name="XComma 0.0 25" xfId="4053"/>
    <cellStyle name="XComma 0.0 3" xfId="4054"/>
    <cellStyle name="XComma 0.0 4" xfId="4055"/>
    <cellStyle name="XComma 0.0 4 10" xfId="4056"/>
    <cellStyle name="XComma 0.0 4 2" xfId="4057"/>
    <cellStyle name="XComma 0.0 4 3" xfId="4058"/>
    <cellStyle name="XComma 0.0 4 4" xfId="4059"/>
    <cellStyle name="XComma 0.0 4 5" xfId="4060"/>
    <cellStyle name="XComma 0.0 4 6" xfId="4061"/>
    <cellStyle name="XComma 0.0 4 7" xfId="4062"/>
    <cellStyle name="XComma 0.0 4 8" xfId="4063"/>
    <cellStyle name="XComma 0.0 4 9" xfId="4064"/>
    <cellStyle name="XComma 0.0 5" xfId="4065"/>
    <cellStyle name="XComma 0.0 6" xfId="4066"/>
    <cellStyle name="XComma 0.0 7" xfId="4067"/>
    <cellStyle name="XComma 0.0 8" xfId="4068"/>
    <cellStyle name="XComma 0.0 9" xfId="4069"/>
    <cellStyle name="XComma 0.00" xfId="4070"/>
    <cellStyle name="XComma 0.00 10" xfId="4071"/>
    <cellStyle name="XComma 0.00 11" xfId="4072"/>
    <cellStyle name="XComma 0.00 12" xfId="4073"/>
    <cellStyle name="XComma 0.00 13" xfId="4074"/>
    <cellStyle name="XComma 0.00 14" xfId="4075"/>
    <cellStyle name="XComma 0.00 15" xfId="4076"/>
    <cellStyle name="XComma 0.00 16" xfId="4077"/>
    <cellStyle name="XComma 0.00 17" xfId="4078"/>
    <cellStyle name="XComma 0.00 18" xfId="4079"/>
    <cellStyle name="XComma 0.00 19" xfId="4080"/>
    <cellStyle name="XComma 0.00 19 2" xfId="4081"/>
    <cellStyle name="XComma 0.00 2" xfId="4082"/>
    <cellStyle name="XComma 0.00 20" xfId="4083"/>
    <cellStyle name="XComma 0.00 20 2" xfId="4084"/>
    <cellStyle name="XComma 0.00 21" xfId="4085"/>
    <cellStyle name="XComma 0.00 21 2" xfId="4086"/>
    <cellStyle name="XComma 0.00 22" xfId="4087"/>
    <cellStyle name="XComma 0.00 23" xfId="4088"/>
    <cellStyle name="XComma 0.00 24" xfId="4089"/>
    <cellStyle name="XComma 0.00 25" xfId="4090"/>
    <cellStyle name="XComma 0.00 3" xfId="4091"/>
    <cellStyle name="XComma 0.00 4" xfId="4092"/>
    <cellStyle name="XComma 0.00 4 10" xfId="4093"/>
    <cellStyle name="XComma 0.00 4 2" xfId="4094"/>
    <cellStyle name="XComma 0.00 4 3" xfId="4095"/>
    <cellStyle name="XComma 0.00 4 4" xfId="4096"/>
    <cellStyle name="XComma 0.00 4 5" xfId="4097"/>
    <cellStyle name="XComma 0.00 4 6" xfId="4098"/>
    <cellStyle name="XComma 0.00 4 7" xfId="4099"/>
    <cellStyle name="XComma 0.00 4 8" xfId="4100"/>
    <cellStyle name="XComma 0.00 4 9" xfId="4101"/>
    <cellStyle name="XComma 0.00 5" xfId="4102"/>
    <cellStyle name="XComma 0.00 6" xfId="4103"/>
    <cellStyle name="XComma 0.00 7" xfId="4104"/>
    <cellStyle name="XComma 0.00 8" xfId="4105"/>
    <cellStyle name="XComma 0.00 9" xfId="4106"/>
    <cellStyle name="XComma 0.000" xfId="4107"/>
    <cellStyle name="XComma 0.000 10" xfId="4108"/>
    <cellStyle name="XComma 0.000 11" xfId="4109"/>
    <cellStyle name="XComma 0.000 12" xfId="4110"/>
    <cellStyle name="XComma 0.000 13" xfId="4111"/>
    <cellStyle name="XComma 0.000 14" xfId="4112"/>
    <cellStyle name="XComma 0.000 15" xfId="4113"/>
    <cellStyle name="XComma 0.000 16" xfId="4114"/>
    <cellStyle name="XComma 0.000 17" xfId="4115"/>
    <cellStyle name="XComma 0.000 18" xfId="4116"/>
    <cellStyle name="XComma 0.000 19" xfId="4117"/>
    <cellStyle name="XComma 0.000 19 2" xfId="4118"/>
    <cellStyle name="XComma 0.000 2" xfId="4119"/>
    <cellStyle name="XComma 0.000 20" xfId="4120"/>
    <cellStyle name="XComma 0.000 20 2" xfId="4121"/>
    <cellStyle name="XComma 0.000 21" xfId="4122"/>
    <cellStyle name="XComma 0.000 21 2" xfId="4123"/>
    <cellStyle name="XComma 0.000 22" xfId="4124"/>
    <cellStyle name="XComma 0.000 23" xfId="4125"/>
    <cellStyle name="XComma 0.000 24" xfId="4126"/>
    <cellStyle name="XComma 0.000 25" xfId="4127"/>
    <cellStyle name="XComma 0.000 3" xfId="4128"/>
    <cellStyle name="XComma 0.000 4" xfId="4129"/>
    <cellStyle name="XComma 0.000 4 10" xfId="4130"/>
    <cellStyle name="XComma 0.000 4 2" xfId="4131"/>
    <cellStyle name="XComma 0.000 4 3" xfId="4132"/>
    <cellStyle name="XComma 0.000 4 4" xfId="4133"/>
    <cellStyle name="XComma 0.000 4 5" xfId="4134"/>
    <cellStyle name="XComma 0.000 4 6" xfId="4135"/>
    <cellStyle name="XComma 0.000 4 7" xfId="4136"/>
    <cellStyle name="XComma 0.000 4 8" xfId="4137"/>
    <cellStyle name="XComma 0.000 4 9" xfId="4138"/>
    <cellStyle name="XComma 0.000 5" xfId="4139"/>
    <cellStyle name="XComma 0.000 6" xfId="4140"/>
    <cellStyle name="XComma 0.000 7" xfId="4141"/>
    <cellStyle name="XComma 0.000 8" xfId="4142"/>
    <cellStyle name="XComma 0.000 9" xfId="4143"/>
    <cellStyle name="XComma 10" xfId="4144"/>
    <cellStyle name="XComma 11" xfId="4145"/>
    <cellStyle name="XComma 12" xfId="4146"/>
    <cellStyle name="XComma 13" xfId="4147"/>
    <cellStyle name="XComma 14" xfId="4148"/>
    <cellStyle name="XComma 15" xfId="4149"/>
    <cellStyle name="XComma 16" xfId="4150"/>
    <cellStyle name="XComma 17" xfId="4151"/>
    <cellStyle name="XComma 18" xfId="4152"/>
    <cellStyle name="XComma 19" xfId="4153"/>
    <cellStyle name="XComma 19 2" xfId="4154"/>
    <cellStyle name="XComma 2" xfId="4155"/>
    <cellStyle name="XComma 20" xfId="4156"/>
    <cellStyle name="XComma 20 2" xfId="4157"/>
    <cellStyle name="XComma 21" xfId="4158"/>
    <cellStyle name="XComma 21 2" xfId="4159"/>
    <cellStyle name="XComma 22" xfId="4160"/>
    <cellStyle name="XComma 23" xfId="4161"/>
    <cellStyle name="XComma 24" xfId="4162"/>
    <cellStyle name="XComma 25" xfId="4163"/>
    <cellStyle name="XComma 3" xfId="4164"/>
    <cellStyle name="XComma 4" xfId="4165"/>
    <cellStyle name="XComma 4 10" xfId="4166"/>
    <cellStyle name="XComma 4 2" xfId="4167"/>
    <cellStyle name="XComma 4 3" xfId="4168"/>
    <cellStyle name="XComma 4 4" xfId="4169"/>
    <cellStyle name="XComma 4 5" xfId="4170"/>
    <cellStyle name="XComma 4 6" xfId="4171"/>
    <cellStyle name="XComma 4 7" xfId="4172"/>
    <cellStyle name="XComma 4 8" xfId="4173"/>
    <cellStyle name="XComma 4 9" xfId="4174"/>
    <cellStyle name="XComma 5" xfId="4175"/>
    <cellStyle name="XComma 6" xfId="4176"/>
    <cellStyle name="XComma 7" xfId="4177"/>
    <cellStyle name="XComma 8" xfId="4178"/>
    <cellStyle name="XComma 9" xfId="4179"/>
    <cellStyle name="XCurrency" xfId="4180"/>
    <cellStyle name="XCurrency 0.0" xfId="4181"/>
    <cellStyle name="XCurrency 0.0 10" xfId="4182"/>
    <cellStyle name="XCurrency 0.0 11" xfId="4183"/>
    <cellStyle name="XCurrency 0.0 12" xfId="4184"/>
    <cellStyle name="XCurrency 0.0 13" xfId="4185"/>
    <cellStyle name="XCurrency 0.0 14" xfId="4186"/>
    <cellStyle name="XCurrency 0.0 15" xfId="4187"/>
    <cellStyle name="XCurrency 0.0 16" xfId="4188"/>
    <cellStyle name="XCurrency 0.0 17" xfId="4189"/>
    <cellStyle name="XCurrency 0.0 18" xfId="4190"/>
    <cellStyle name="XCurrency 0.0 19" xfId="4191"/>
    <cellStyle name="XCurrency 0.0 19 2" xfId="4192"/>
    <cellStyle name="XCurrency 0.0 2" xfId="4193"/>
    <cellStyle name="XCurrency 0.0 20" xfId="4194"/>
    <cellStyle name="XCurrency 0.0 20 2" xfId="4195"/>
    <cellStyle name="XCurrency 0.0 21" xfId="4196"/>
    <cellStyle name="XCurrency 0.0 21 2" xfId="4197"/>
    <cellStyle name="XCurrency 0.0 22" xfId="4198"/>
    <cellStyle name="XCurrency 0.0 23" xfId="4199"/>
    <cellStyle name="XCurrency 0.0 24" xfId="4200"/>
    <cellStyle name="XCurrency 0.0 25" xfId="4201"/>
    <cellStyle name="XCurrency 0.0 3" xfId="4202"/>
    <cellStyle name="XCurrency 0.0 4" xfId="4203"/>
    <cellStyle name="XCurrency 0.0 4 10" xfId="4204"/>
    <cellStyle name="XCurrency 0.0 4 2" xfId="4205"/>
    <cellStyle name="XCurrency 0.0 4 3" xfId="4206"/>
    <cellStyle name="XCurrency 0.0 4 4" xfId="4207"/>
    <cellStyle name="XCurrency 0.0 4 5" xfId="4208"/>
    <cellStyle name="XCurrency 0.0 4 6" xfId="4209"/>
    <cellStyle name="XCurrency 0.0 4 7" xfId="4210"/>
    <cellStyle name="XCurrency 0.0 4 8" xfId="4211"/>
    <cellStyle name="XCurrency 0.0 4 9" xfId="4212"/>
    <cellStyle name="XCurrency 0.0 5" xfId="4213"/>
    <cellStyle name="XCurrency 0.0 6" xfId="4214"/>
    <cellStyle name="XCurrency 0.0 7" xfId="4215"/>
    <cellStyle name="XCurrency 0.0 8" xfId="4216"/>
    <cellStyle name="XCurrency 0.0 9" xfId="4217"/>
    <cellStyle name="XCurrency 0.00" xfId="4218"/>
    <cellStyle name="XCurrency 0.00 10" xfId="4219"/>
    <cellStyle name="XCurrency 0.00 11" xfId="4220"/>
    <cellStyle name="XCurrency 0.00 12" xfId="4221"/>
    <cellStyle name="XCurrency 0.00 13" xfId="4222"/>
    <cellStyle name="XCurrency 0.00 14" xfId="4223"/>
    <cellStyle name="XCurrency 0.00 15" xfId="4224"/>
    <cellStyle name="XCurrency 0.00 16" xfId="4225"/>
    <cellStyle name="XCurrency 0.00 17" xfId="4226"/>
    <cellStyle name="XCurrency 0.00 18" xfId="4227"/>
    <cellStyle name="XCurrency 0.00 19" xfId="4228"/>
    <cellStyle name="XCurrency 0.00 19 2" xfId="4229"/>
    <cellStyle name="XCurrency 0.00 2" xfId="4230"/>
    <cellStyle name="XCurrency 0.00 20" xfId="4231"/>
    <cellStyle name="XCurrency 0.00 20 2" xfId="4232"/>
    <cellStyle name="XCurrency 0.00 21" xfId="4233"/>
    <cellStyle name="XCurrency 0.00 21 2" xfId="4234"/>
    <cellStyle name="XCurrency 0.00 22" xfId="4235"/>
    <cellStyle name="XCurrency 0.00 23" xfId="4236"/>
    <cellStyle name="XCurrency 0.00 24" xfId="4237"/>
    <cellStyle name="XCurrency 0.00 25" xfId="4238"/>
    <cellStyle name="XCurrency 0.00 3" xfId="4239"/>
    <cellStyle name="XCurrency 0.00 4" xfId="4240"/>
    <cellStyle name="XCurrency 0.00 4 10" xfId="4241"/>
    <cellStyle name="XCurrency 0.00 4 2" xfId="4242"/>
    <cellStyle name="XCurrency 0.00 4 3" xfId="4243"/>
    <cellStyle name="XCurrency 0.00 4 4" xfId="4244"/>
    <cellStyle name="XCurrency 0.00 4 5" xfId="4245"/>
    <cellStyle name="XCurrency 0.00 4 6" xfId="4246"/>
    <cellStyle name="XCurrency 0.00 4 7" xfId="4247"/>
    <cellStyle name="XCurrency 0.00 4 8" xfId="4248"/>
    <cellStyle name="XCurrency 0.00 4 9" xfId="4249"/>
    <cellStyle name="XCurrency 0.00 5" xfId="4250"/>
    <cellStyle name="XCurrency 0.00 6" xfId="4251"/>
    <cellStyle name="XCurrency 0.00 7" xfId="4252"/>
    <cellStyle name="XCurrency 0.00 8" xfId="4253"/>
    <cellStyle name="XCurrency 0.00 9" xfId="4254"/>
    <cellStyle name="XCurrency 0.000" xfId="4255"/>
    <cellStyle name="XCurrency 0.000 10" xfId="4256"/>
    <cellStyle name="XCurrency 0.000 11" xfId="4257"/>
    <cellStyle name="XCurrency 0.000 12" xfId="4258"/>
    <cellStyle name="XCurrency 0.000 13" xfId="4259"/>
    <cellStyle name="XCurrency 0.000 14" xfId="4260"/>
    <cellStyle name="XCurrency 0.000 15" xfId="4261"/>
    <cellStyle name="XCurrency 0.000 16" xfId="4262"/>
    <cellStyle name="XCurrency 0.000 17" xfId="4263"/>
    <cellStyle name="XCurrency 0.000 18" xfId="4264"/>
    <cellStyle name="XCurrency 0.000 19" xfId="4265"/>
    <cellStyle name="XCurrency 0.000 19 2" xfId="4266"/>
    <cellStyle name="XCurrency 0.000 2" xfId="4267"/>
    <cellStyle name="XCurrency 0.000 20" xfId="4268"/>
    <cellStyle name="XCurrency 0.000 20 2" xfId="4269"/>
    <cellStyle name="XCurrency 0.000 21" xfId="4270"/>
    <cellStyle name="XCurrency 0.000 21 2" xfId="4271"/>
    <cellStyle name="XCurrency 0.000 22" xfId="4272"/>
    <cellStyle name="XCurrency 0.000 23" xfId="4273"/>
    <cellStyle name="XCurrency 0.000 24" xfId="4274"/>
    <cellStyle name="XCurrency 0.000 25" xfId="4275"/>
    <cellStyle name="XCurrency 0.000 3" xfId="4276"/>
    <cellStyle name="XCurrency 0.000 4" xfId="4277"/>
    <cellStyle name="XCurrency 0.000 4 10" xfId="4278"/>
    <cellStyle name="XCurrency 0.000 4 2" xfId="4279"/>
    <cellStyle name="XCurrency 0.000 4 3" xfId="4280"/>
    <cellStyle name="XCurrency 0.000 4 4" xfId="4281"/>
    <cellStyle name="XCurrency 0.000 4 5" xfId="4282"/>
    <cellStyle name="XCurrency 0.000 4 6" xfId="4283"/>
    <cellStyle name="XCurrency 0.000 4 7" xfId="4284"/>
    <cellStyle name="XCurrency 0.000 4 8" xfId="4285"/>
    <cellStyle name="XCurrency 0.000 4 9" xfId="4286"/>
    <cellStyle name="XCurrency 0.000 5" xfId="4287"/>
    <cellStyle name="XCurrency 0.000 6" xfId="4288"/>
    <cellStyle name="XCurrency 0.000 7" xfId="4289"/>
    <cellStyle name="XCurrency 0.000 8" xfId="4290"/>
    <cellStyle name="XCurrency 0.000 9" xfId="4291"/>
    <cellStyle name="XCurrency 10" xfId="4292"/>
    <cellStyle name="XCurrency 11" xfId="4293"/>
    <cellStyle name="XCurrency 12" xfId="4294"/>
    <cellStyle name="XCurrency 13" xfId="4295"/>
    <cellStyle name="XCurrency 14" xfId="4296"/>
    <cellStyle name="XCurrency 15" xfId="4297"/>
    <cellStyle name="XCurrency 16" xfId="4298"/>
    <cellStyle name="XCurrency 17" xfId="4299"/>
    <cellStyle name="XCurrency 18" xfId="4300"/>
    <cellStyle name="XCurrency 19" xfId="4301"/>
    <cellStyle name="XCurrency 19 2" xfId="4302"/>
    <cellStyle name="XCurrency 2" xfId="4303"/>
    <cellStyle name="XCurrency 20" xfId="4304"/>
    <cellStyle name="XCurrency 20 2" xfId="4305"/>
    <cellStyle name="XCurrency 21" xfId="4306"/>
    <cellStyle name="XCurrency 21 2" xfId="4307"/>
    <cellStyle name="XCurrency 22" xfId="4308"/>
    <cellStyle name="XCurrency 23" xfId="4309"/>
    <cellStyle name="XCurrency 24" xfId="4310"/>
    <cellStyle name="XCurrency 25" xfId="4311"/>
    <cellStyle name="XCurrency 3" xfId="4312"/>
    <cellStyle name="XCurrency 4" xfId="4313"/>
    <cellStyle name="XCurrency 4 10" xfId="4314"/>
    <cellStyle name="XCurrency 4 2" xfId="4315"/>
    <cellStyle name="XCurrency 4 3" xfId="4316"/>
    <cellStyle name="XCurrency 4 4" xfId="4317"/>
    <cellStyle name="XCurrency 4 5" xfId="4318"/>
    <cellStyle name="XCurrency 4 6" xfId="4319"/>
    <cellStyle name="XCurrency 4 7" xfId="4320"/>
    <cellStyle name="XCurrency 4 8" xfId="4321"/>
    <cellStyle name="XCurrency 4 9" xfId="4322"/>
    <cellStyle name="XCurrency 5" xfId="4323"/>
    <cellStyle name="XCurrency 6" xfId="4324"/>
    <cellStyle name="XCurrency 7" xfId="4325"/>
    <cellStyle name="XCurrency 8" xfId="4326"/>
    <cellStyle name="XCurrency 9" xfId="4327"/>
    <cellStyle name="Year EN" xfId="4328"/>
    <cellStyle name="Year EN 2" xfId="6478"/>
    <cellStyle name="Year RU" xfId="4329"/>
    <cellStyle name="Year RU 2" xfId="6479"/>
    <cellStyle name="Акцент1 2" xfId="146"/>
    <cellStyle name="Акцент1 2 2" xfId="6480"/>
    <cellStyle name="Акцент1 3" xfId="4330"/>
    <cellStyle name="Акцент1 4" xfId="4331"/>
    <cellStyle name="Акцент1 5" xfId="11732"/>
    <cellStyle name="Акцент1 6" xfId="42"/>
    <cellStyle name="Акцент2 2" xfId="147"/>
    <cellStyle name="Акцент2 2 2" xfId="6481"/>
    <cellStyle name="Акцент2 3" xfId="4332"/>
    <cellStyle name="Акцент2 4" xfId="4333"/>
    <cellStyle name="Акцент2 5" xfId="43"/>
    <cellStyle name="Акцент3 2" xfId="148"/>
    <cellStyle name="Акцент3 2 2" xfId="6482"/>
    <cellStyle name="Акцент3 3" xfId="4334"/>
    <cellStyle name="Акцент3 4" xfId="4335"/>
    <cellStyle name="Акцент3 5" xfId="44"/>
    <cellStyle name="Акцент4 2" xfId="149"/>
    <cellStyle name="Акцент4 2 2" xfId="6483"/>
    <cellStyle name="Акцент4 3" xfId="4336"/>
    <cellStyle name="Акцент4 4" xfId="4337"/>
    <cellStyle name="Акцент4 5" xfId="45"/>
    <cellStyle name="Акцент5 2" xfId="150"/>
    <cellStyle name="Акцент5 2 2" xfId="6484"/>
    <cellStyle name="Акцент5 3" xfId="4338"/>
    <cellStyle name="Акцент5 4" xfId="4339"/>
    <cellStyle name="Акцент5 5" xfId="46"/>
    <cellStyle name="Акцент6 2" xfId="151"/>
    <cellStyle name="Акцент6 2 2" xfId="6485"/>
    <cellStyle name="Акцент6 3" xfId="4340"/>
    <cellStyle name="Акцент6 4" xfId="4341"/>
    <cellStyle name="Акцент6 5" xfId="47"/>
    <cellStyle name="Ввод  2" xfId="152"/>
    <cellStyle name="Ввод  2 2" xfId="6486"/>
    <cellStyle name="Ввод  3" xfId="4342"/>
    <cellStyle name="Ввод  4" xfId="4343"/>
    <cellStyle name="Ввод  5" xfId="48"/>
    <cellStyle name="Вывод 2" xfId="153"/>
    <cellStyle name="Вывод 2 2" xfId="6487"/>
    <cellStyle name="Вывод 3" xfId="4344"/>
    <cellStyle name="Вывод 4" xfId="4345"/>
    <cellStyle name="Вывод 5" xfId="49"/>
    <cellStyle name="Вычисление 2" xfId="154"/>
    <cellStyle name="Вычисление 2 2" xfId="6488"/>
    <cellStyle name="Вычисление 3" xfId="4346"/>
    <cellStyle name="Вычисление 4" xfId="4347"/>
    <cellStyle name="Вычисление 5" xfId="50"/>
    <cellStyle name="Гиперссылка 10" xfId="116"/>
    <cellStyle name="Гиперссылка 11" xfId="5166"/>
    <cellStyle name="Гиперссылка 2" xfId="51"/>
    <cellStyle name="Гиперссылка 2 2" xfId="111"/>
    <cellStyle name="Гиперссылка 2 2 2" xfId="4348"/>
    <cellStyle name="Гиперссылка 2 2 3" xfId="6489"/>
    <cellStyle name="Гиперссылка 2 3" xfId="4349"/>
    <cellStyle name="Гиперссылка 2 3 2" xfId="4350"/>
    <cellStyle name="Гиперссылка 2 3 3" xfId="6490"/>
    <cellStyle name="Гиперссылка 2 4" xfId="4351"/>
    <cellStyle name="Гиперссылка 2 4 2" xfId="6491"/>
    <cellStyle name="Гиперссылка 2 5" xfId="4352"/>
    <cellStyle name="Гиперссылка 2 6" xfId="4353"/>
    <cellStyle name="Гиперссылка 2 7" xfId="5170"/>
    <cellStyle name="Гиперссылка 2_РАСЧЕТs" xfId="4354"/>
    <cellStyle name="Гиперссылка 3" xfId="87"/>
    <cellStyle name="Гиперссылка 3 2" xfId="4355"/>
    <cellStyle name="Гиперссылка 3 2 2" xfId="6492"/>
    <cellStyle name="Гиперссылка 3 3" xfId="4356"/>
    <cellStyle name="Гиперссылка 3 3 2" xfId="7159"/>
    <cellStyle name="Гиперссылка 3 4" xfId="4357"/>
    <cellStyle name="Гиперссылка 3 5" xfId="5171"/>
    <cellStyle name="Гиперссылка 4" xfId="118"/>
    <cellStyle name="Гиперссылка 4 2" xfId="4358"/>
    <cellStyle name="Гиперссылка 4 3" xfId="6493"/>
    <cellStyle name="Гиперссылка 5" xfId="4359"/>
    <cellStyle name="Гиперссылка 5 2" xfId="6494"/>
    <cellStyle name="Гиперссылка 6" xfId="155"/>
    <cellStyle name="Гиперссылка 6 2" xfId="6495"/>
    <cellStyle name="Гиперссылка 7" xfId="4360"/>
    <cellStyle name="Гиперссылка 7 2" xfId="4361"/>
    <cellStyle name="Гиперссылка 7 3" xfId="6496"/>
    <cellStyle name="Гиперссылка 8" xfId="4362"/>
    <cellStyle name="Гиперссылка 8 2" xfId="6497"/>
    <cellStyle name="Гиперссылка 9" xfId="4363"/>
    <cellStyle name="Гиперссылка 9 2" xfId="6498"/>
    <cellStyle name="ДАТА" xfId="4364"/>
    <cellStyle name="Денежный (0)" xfId="4365"/>
    <cellStyle name="Денежный (0) 2" xfId="6499"/>
    <cellStyle name="Денежный 2" xfId="52"/>
    <cellStyle name="Денежный 2 5" xfId="14398"/>
    <cellStyle name="Денежный 3" xfId="4366"/>
    <cellStyle name="Денежный 3 2" xfId="4367"/>
    <cellStyle name="Денежный 3 2 2" xfId="4368"/>
    <cellStyle name="Денежный 3 3" xfId="4369"/>
    <cellStyle name="Денежный 3 4" xfId="4370"/>
    <cellStyle name="Денежный 3 5" xfId="6500"/>
    <cellStyle name="Денежный1" xfId="4371"/>
    <cellStyle name="Денежный1 2" xfId="4372"/>
    <cellStyle name="ДЮё¶ [0]_±вЕё" xfId="6501"/>
    <cellStyle name="ДЮё¶_±вЕё" xfId="6502"/>
    <cellStyle name="ЕлИ­ [0]_±вЕё" xfId="6503"/>
    <cellStyle name="ЕлИ­_±вЕё" xfId="6504"/>
    <cellStyle name="Заг" xfId="4373"/>
    <cellStyle name="Заг 2" xfId="6505"/>
    <cellStyle name="Заголовок" xfId="6506"/>
    <cellStyle name="Заголовок 1 2" xfId="156"/>
    <cellStyle name="Заголовок 1 2 2" xfId="6507"/>
    <cellStyle name="Заголовок 1 3" xfId="4374"/>
    <cellStyle name="Заголовок 1 4" xfId="53"/>
    <cellStyle name="Заголовок 2 2" xfId="157"/>
    <cellStyle name="Заголовок 2 2 2" xfId="6508"/>
    <cellStyle name="Заголовок 2 3" xfId="4375"/>
    <cellStyle name="Заголовок 2 4" xfId="54"/>
    <cellStyle name="Заголовок 3 2" xfId="158"/>
    <cellStyle name="Заголовок 3 2 2" xfId="6509"/>
    <cellStyle name="Заголовок 3 3" xfId="4376"/>
    <cellStyle name="Заголовок 3 4" xfId="55"/>
    <cellStyle name="Заголовок 4 2" xfId="159"/>
    <cellStyle name="Заголовок 4 2 2" xfId="6510"/>
    <cellStyle name="Заголовок 4 3" xfId="4377"/>
    <cellStyle name="Заголовок 4 4" xfId="56"/>
    <cellStyle name="Заголовок таблицы" xfId="6511"/>
    <cellStyle name="ЗАГОЛОВОК1" xfId="4378"/>
    <cellStyle name="Заголовок1 2" xfId="6512"/>
    <cellStyle name="ЗАГОЛОВОК2" xfId="4379"/>
    <cellStyle name="Заголовок2 2" xfId="6513"/>
    <cellStyle name="ЗҐБШ_±ё№МВчАМ" xfId="6514"/>
    <cellStyle name="Итог 2" xfId="160"/>
    <cellStyle name="Итог 2 2" xfId="6515"/>
    <cellStyle name="Итог 3" xfId="4380"/>
    <cellStyle name="Итог 4" xfId="4381"/>
    <cellStyle name="Итог 5" xfId="57"/>
    <cellStyle name="ИТОГОВЫЙ" xfId="4382"/>
    <cellStyle name="Код строки" xfId="6516"/>
    <cellStyle name="Контрагенты 4" xfId="6517"/>
    <cellStyle name="Контрольная ячейка 2" xfId="161"/>
    <cellStyle name="Контрольная ячейка 2 2" xfId="6518"/>
    <cellStyle name="Контрольная ячейка 3" xfId="4383"/>
    <cellStyle name="Контрольная ячейка 4" xfId="4384"/>
    <cellStyle name="Контрольная ячейка 5" xfId="58"/>
    <cellStyle name="мой" xfId="6519"/>
    <cellStyle name="мои_цифры" xfId="6520"/>
    <cellStyle name="Название 2" xfId="162"/>
    <cellStyle name="Название 2 2" xfId="6521"/>
    <cellStyle name="Название 3" xfId="4385"/>
    <cellStyle name="Название 4" xfId="4386"/>
    <cellStyle name="Название 5" xfId="4387"/>
    <cellStyle name="Название 6" xfId="59"/>
    <cellStyle name="Нейтральный 2" xfId="163"/>
    <cellStyle name="Нейтральный 2 2" xfId="6522"/>
    <cellStyle name="Нейтральный 3" xfId="4388"/>
    <cellStyle name="Нейтральный 4" xfId="4389"/>
    <cellStyle name="Нейтральный 5" xfId="60"/>
    <cellStyle name="Обычный" xfId="0" builtinId="0"/>
    <cellStyle name="Обычный 10" xfId="164"/>
    <cellStyle name="Обычный 10 10" xfId="6523"/>
    <cellStyle name="Обычный 10 2" xfId="241"/>
    <cellStyle name="Обычный 10 2 2" xfId="4837"/>
    <cellStyle name="Обычный 10 2 2 2" xfId="4951"/>
    <cellStyle name="Обычный 10 2 3" xfId="4950"/>
    <cellStyle name="Обычный 10 2 4" xfId="6524"/>
    <cellStyle name="Обычный 10 3" xfId="4390"/>
    <cellStyle name="Обычный 10 3 2" xfId="6675"/>
    <cellStyle name="Обычный 10 4" xfId="4391"/>
    <cellStyle name="Обычный 10 4 2" xfId="6525"/>
    <cellStyle name="Обычный 10 4 2 2" xfId="11693"/>
    <cellStyle name="Обычный 10 5" xfId="4392"/>
    <cellStyle name="Обычный 10 6" xfId="4393"/>
    <cellStyle name="Обычный 10 7" xfId="4394"/>
    <cellStyle name="Обычный 10 7 2" xfId="4821"/>
    <cellStyle name="Обычный 10 7 2 2" xfId="4817"/>
    <cellStyle name="Обычный 10 7 2 2 2" xfId="4838"/>
    <cellStyle name="Обычный 10 7 2 2 2 2" xfId="4955"/>
    <cellStyle name="Обычный 10 7 2 2 3" xfId="4954"/>
    <cellStyle name="Обычный 10 7 2 3" xfId="4839"/>
    <cellStyle name="Обычный 10 7 2 3 2" xfId="4956"/>
    <cellStyle name="Обычный 10 7 2 4" xfId="4953"/>
    <cellStyle name="Обычный 10 7 3" xfId="4840"/>
    <cellStyle name="Обычный 10 7 3 2" xfId="4957"/>
    <cellStyle name="Обычный 10 7 4" xfId="4952"/>
    <cellStyle name="Обычный 10 8" xfId="4841"/>
    <cellStyle name="Обычный 10 8 2" xfId="4958"/>
    <cellStyle name="Обычный 10 8 3" xfId="7160"/>
    <cellStyle name="Обычный 10 9" xfId="4949"/>
    <cellStyle name="Обычный 10_РАСЧЕТs" xfId="4395"/>
    <cellStyle name="Обычный 11" xfId="112"/>
    <cellStyle name="Обычный 11 10" xfId="7225"/>
    <cellStyle name="Обычный 11 2" xfId="4396"/>
    <cellStyle name="Обычный 11 3" xfId="4397"/>
    <cellStyle name="Обычный 11 4" xfId="4398"/>
    <cellStyle name="Обычный 11 5" xfId="4399"/>
    <cellStyle name="Обычный 11 6" xfId="4400"/>
    <cellStyle name="Обычный 11 7" xfId="4842"/>
    <cellStyle name="Обычный 11 7 2" xfId="4960"/>
    <cellStyle name="Обычный 11 8" xfId="4959"/>
    <cellStyle name="Обычный 11 9" xfId="6526"/>
    <cellStyle name="Обычный 11_РАСЧЕТs" xfId="4401"/>
    <cellStyle name="Обычный 12" xfId="4402"/>
    <cellStyle name="Обычный 12 2" xfId="4403"/>
    <cellStyle name="Обычный 12 2 2" xfId="6529"/>
    <cellStyle name="Обычный 12 2 2 2" xfId="6671"/>
    <cellStyle name="Обычный 12 2 3" xfId="6528"/>
    <cellStyle name="Обычный 12 3" xfId="4404"/>
    <cellStyle name="Обычный 12 3 2" xfId="11730"/>
    <cellStyle name="Обычный 12 4" xfId="4405"/>
    <cellStyle name="Обычный 12 5" xfId="4406"/>
    <cellStyle name="Обычный 12 6" xfId="4407"/>
    <cellStyle name="Обычный 12 7" xfId="4408"/>
    <cellStyle name="Обычный 12 7 2" xfId="4843"/>
    <cellStyle name="Обычный 12 7 2 2" xfId="4962"/>
    <cellStyle name="Обычный 12 7 3" xfId="4961"/>
    <cellStyle name="Обычный 12 8" xfId="4409"/>
    <cellStyle name="Обычный 12 8 2" xfId="4844"/>
    <cellStyle name="Обычный 12 8 2 2" xfId="4964"/>
    <cellStyle name="Обычный 12 8 3" xfId="4963"/>
    <cellStyle name="Обычный 12 9" xfId="6527"/>
    <cellStyle name="Обычный 12_Т-НахВТО-газ-28.09.12" xfId="7161"/>
    <cellStyle name="Обычный 124" xfId="14399"/>
    <cellStyle name="Обычный 129" xfId="6530"/>
    <cellStyle name="Обычный 13" xfId="61"/>
    <cellStyle name="Обычный 13 2" xfId="4845"/>
    <cellStyle name="Обычный 13 2 2" xfId="4966"/>
    <cellStyle name="Обычный 13 3" xfId="4965"/>
    <cellStyle name="Обычный 13 4" xfId="6531"/>
    <cellStyle name="Обычный 14" xfId="88"/>
    <cellStyle name="Обычный 14 10" xfId="14397"/>
    <cellStyle name="Обычный 14 2" xfId="97"/>
    <cellStyle name="Обычный 14 2 2" xfId="122"/>
    <cellStyle name="Обычный 14 2 2 2" xfId="4410"/>
    <cellStyle name="Обычный 14 2 2 2 2" xfId="4846"/>
    <cellStyle name="Обычный 14 2 2 2 2 2" xfId="4970"/>
    <cellStyle name="Обычный 14 2 2 2 3" xfId="4969"/>
    <cellStyle name="Обычный 14 2 2 2 4" xfId="11685"/>
    <cellStyle name="Обычный 14 2 2 3" xfId="4847"/>
    <cellStyle name="Обычный 14 2 2 3 2" xfId="4971"/>
    <cellStyle name="Обычный 14 2 2 4" xfId="4968"/>
    <cellStyle name="Обычный 14 2 3" xfId="4411"/>
    <cellStyle name="Обычный 14 2 3 2" xfId="4825"/>
    <cellStyle name="Обычный 14 2 3 2 2" xfId="4973"/>
    <cellStyle name="Обычный 14 2 3 2 3" xfId="11686"/>
    <cellStyle name="Обычный 14 2 3 3" xfId="4972"/>
    <cellStyle name="Обычный 14 2 4" xfId="4820"/>
    <cellStyle name="Обычный 14 2 4 2" xfId="4848"/>
    <cellStyle name="Обычный 14 2 4 2 2" xfId="4975"/>
    <cellStyle name="Обычный 14 2 4 3" xfId="4974"/>
    <cellStyle name="Обычный 14 2 5" xfId="4823"/>
    <cellStyle name="Обычный 14 2 5 2" xfId="4976"/>
    <cellStyle name="Обычный 14 2 5 3" xfId="11684"/>
    <cellStyle name="Обычный 14 2 5 3 2" xfId="14395"/>
    <cellStyle name="Обычный 14 2 6" xfId="4948"/>
    <cellStyle name="Обычный 14 2 7" xfId="7223"/>
    <cellStyle name="Обычный 14 3" xfId="102"/>
    <cellStyle name="Обычный 14 3 2" xfId="4412"/>
    <cellStyle name="Обычный 14 3 2 2" xfId="4849"/>
    <cellStyle name="Обычный 14 3 2 2 2" xfId="4979"/>
    <cellStyle name="Обычный 14 3 2 3" xfId="4978"/>
    <cellStyle name="Обычный 14 3 3" xfId="4850"/>
    <cellStyle name="Обычный 14 3 3 2" xfId="4980"/>
    <cellStyle name="Обычный 14 3 4" xfId="4977"/>
    <cellStyle name="Обычный 14 4" xfId="243"/>
    <cellStyle name="Обычный 14 5" xfId="4413"/>
    <cellStyle name="Обычный 14 5 2" xfId="4851"/>
    <cellStyle name="Обычный 14 5 2 2" xfId="4982"/>
    <cellStyle name="Обычный 14 5 3" xfId="4981"/>
    <cellStyle name="Обычный 14 6" xfId="4815"/>
    <cellStyle name="Обычный 14 6 2" xfId="4852"/>
    <cellStyle name="Обычный 14 6 2 2" xfId="4984"/>
    <cellStyle name="Обычный 14 6 3" xfId="4983"/>
    <cellStyle name="Обычный 14 7" xfId="4853"/>
    <cellStyle name="Обычный 14 7 2" xfId="4985"/>
    <cellStyle name="Обычный 14 8" xfId="4967"/>
    <cellStyle name="Обычный 14 9" xfId="6532"/>
    <cellStyle name="Обычный 15" xfId="4414"/>
    <cellStyle name="Обычный 15 2" xfId="4415"/>
    <cellStyle name="Обычный 15 2 2" xfId="4854"/>
    <cellStyle name="Обычный 15 2 2 2" xfId="4987"/>
    <cellStyle name="Обычный 15 2 3" xfId="4986"/>
    <cellStyle name="Обычный 15 3" xfId="4416"/>
    <cellStyle name="Обычный 15 3 2" xfId="4855"/>
    <cellStyle name="Обычный 15 3 2 2" xfId="4989"/>
    <cellStyle name="Обычный 15 3 3" xfId="4988"/>
    <cellStyle name="Обычный 15 4" xfId="6533"/>
    <cellStyle name="Обычный 16" xfId="4417"/>
    <cellStyle name="Обычный 16 2" xfId="6535"/>
    <cellStyle name="Обычный 16 3" xfId="6536"/>
    <cellStyle name="Обычный 16 4" xfId="6537"/>
    <cellStyle name="Обычный 16 4 2" xfId="6538"/>
    <cellStyle name="Обычный 16 4 2 2" xfId="6678"/>
    <cellStyle name="Обычный 16 4 3" xfId="11691"/>
    <cellStyle name="Обычный 16 5" xfId="6539"/>
    <cellStyle name="Обычный 16 6" xfId="6534"/>
    <cellStyle name="Обычный 17" xfId="4418"/>
    <cellStyle name="Обычный 17 2" xfId="6541"/>
    <cellStyle name="Обычный 17 3" xfId="6540"/>
    <cellStyle name="Обычный 18" xfId="4419"/>
    <cellStyle name="Обычный 18 2" xfId="6543"/>
    <cellStyle name="Обычный 18 3" xfId="6542"/>
    <cellStyle name="Обычный 19" xfId="4420"/>
    <cellStyle name="Обычный 19 2" xfId="6544"/>
    <cellStyle name="Обычный 2" xfId="62"/>
    <cellStyle name="Обычный 2 10" xfId="63"/>
    <cellStyle name="Обычный 2 10 2" xfId="85"/>
    <cellStyle name="Обычный 2 10 2 2" xfId="101"/>
    <cellStyle name="Обычный 2 10 2 2 2" xfId="4856"/>
    <cellStyle name="Обычный 2 10 2 2 2 2" xfId="4994"/>
    <cellStyle name="Обычный 2 10 2 2 3" xfId="4993"/>
    <cellStyle name="Обычный 2 10 2 2 4" xfId="11689"/>
    <cellStyle name="Обычный 2 10 2 3" xfId="106"/>
    <cellStyle name="Обычный 2 10 2 3 2" xfId="4857"/>
    <cellStyle name="Обычный 2 10 2 3 2 2" xfId="4996"/>
    <cellStyle name="Обычный 2 10 2 3 3" xfId="4995"/>
    <cellStyle name="Обычный 2 10 2 4" xfId="238"/>
    <cellStyle name="Обычный 2 10 2 4 2" xfId="4816"/>
    <cellStyle name="Обычный 2 10 2 4 2 2" xfId="4858"/>
    <cellStyle name="Обычный 2 10 2 4 2 2 2" xfId="4998"/>
    <cellStyle name="Обычный 2 10 2 4 2 3" xfId="4997"/>
    <cellStyle name="Обычный 2 10 2 4 3" xfId="4859"/>
    <cellStyle name="Обычный 2 10 2 4 3 2" xfId="4999"/>
    <cellStyle name="Обычный 2 10 2 4 4" xfId="4946"/>
    <cellStyle name="Обычный 2 10 2 4 5" xfId="11680"/>
    <cellStyle name="Обычный 2 10 2 5" xfId="4421"/>
    <cellStyle name="Обычный 2 10 2 5 2" xfId="4860"/>
    <cellStyle name="Обычный 2 10 2 5 2 2" xfId="5001"/>
    <cellStyle name="Обычный 2 10 2 5 3" xfId="5000"/>
    <cellStyle name="Обычный 2 10 2 6" xfId="4822"/>
    <cellStyle name="Обычный 2 10 2 6 2" xfId="5002"/>
    <cellStyle name="Обычный 2 10 2 6 3" xfId="11683"/>
    <cellStyle name="Обычный 2 10 2 6 3 2" xfId="14394"/>
    <cellStyle name="Обычный 2 10 2 7" xfId="4992"/>
    <cellStyle name="Обычный 2 10 3" xfId="108"/>
    <cellStyle name="Обычный 2 10 3 2" xfId="4422"/>
    <cellStyle name="Обычный 2 10 3 2 2" xfId="4861"/>
    <cellStyle name="Обычный 2 10 3 2 2 2" xfId="5005"/>
    <cellStyle name="Обычный 2 10 3 2 3" xfId="5004"/>
    <cellStyle name="Обычный 2 10 3 3" xfId="4862"/>
    <cellStyle name="Обычный 2 10 3 3 2" xfId="5006"/>
    <cellStyle name="Обычный 2 10 3 4" xfId="5003"/>
    <cellStyle name="Обычный 2 10 3 4 2" xfId="14391"/>
    <cellStyle name="Обычный 2 10 4" xfId="4423"/>
    <cellStyle name="Обычный 2 10 4 2" xfId="4863"/>
    <cellStyle name="Обычный 2 10 4 2 2" xfId="5008"/>
    <cellStyle name="Обычный 2 10 4 3" xfId="5007"/>
    <cellStyle name="Обычный 2 10 5" xfId="4864"/>
    <cellStyle name="Обычный 2 10 5 2" xfId="5009"/>
    <cellStyle name="Обычный 2 10 6" xfId="4991"/>
    <cellStyle name="Обычный 2 10 7" xfId="7163"/>
    <cellStyle name="Обычный 2 11" xfId="89"/>
    <cellStyle name="Обычный 2 11 2" xfId="7165"/>
    <cellStyle name="Обычный 2 11 3" xfId="7164"/>
    <cellStyle name="Обычный 2 11_Т-НахВТО-газ-28.09.12" xfId="7166"/>
    <cellStyle name="Обычный 2 12" xfId="4424"/>
    <cellStyle name="Обычный 2 12 2" xfId="7167"/>
    <cellStyle name="Обычный 2 12_Т-НахВТО-газ-28.09.12" xfId="7168"/>
    <cellStyle name="Обычный 2 13" xfId="4425"/>
    <cellStyle name="Обычный 2 13 2" xfId="7170"/>
    <cellStyle name="Обычный 2 13 3" xfId="7169"/>
    <cellStyle name="Обычный 2 14" xfId="4426"/>
    <cellStyle name="Обычный 2 14 2" xfId="7171"/>
    <cellStyle name="Обычный 2 15" xfId="4427"/>
    <cellStyle name="Обычный 2 15 2" xfId="4865"/>
    <cellStyle name="Обычный 2 15 2 2" xfId="5011"/>
    <cellStyle name="Обычный 2 15 3" xfId="5010"/>
    <cellStyle name="Обычный 2 15 4" xfId="7172"/>
    <cellStyle name="Обычный 2 16" xfId="4428"/>
    <cellStyle name="Обычный 2 16 2" xfId="4866"/>
    <cellStyle name="Обычный 2 16 2 2" xfId="5013"/>
    <cellStyle name="Обычный 2 16 3" xfId="5012"/>
    <cellStyle name="Обычный 2 16 4" xfId="7173"/>
    <cellStyle name="Обычный 2 17" xfId="4429"/>
    <cellStyle name="Обычный 2 17 2" xfId="7162"/>
    <cellStyle name="Обычный 2 18" xfId="4430"/>
    <cellStyle name="Обычный 2 18 2" xfId="4867"/>
    <cellStyle name="Обычный 2 18 2 2" xfId="5015"/>
    <cellStyle name="Обычный 2 18 3" xfId="5014"/>
    <cellStyle name="Обычный 2 18 4" xfId="7212"/>
    <cellStyle name="Обычный 2 19" xfId="4431"/>
    <cellStyle name="Обычный 2 19 2" xfId="7213"/>
    <cellStyle name="Обычный 2 2" xfId="64"/>
    <cellStyle name="Обычный 2 2 2" xfId="65"/>
    <cellStyle name="Обычный 2 2 2 2" xfId="115"/>
    <cellStyle name="Обычный 2 2 2 2 2" xfId="4868"/>
    <cellStyle name="Обычный 2 2 2 2 2 2" xfId="5017"/>
    <cellStyle name="Обычный 2 2 2 2 2 3" xfId="6674"/>
    <cellStyle name="Обычный 2 2 2 2 3" xfId="5016"/>
    <cellStyle name="Обычный 2 2 2 2 4" xfId="6546"/>
    <cellStyle name="Обычный 2 2 2 3" xfId="4432"/>
    <cellStyle name="Обычный 2 2 2 3 2" xfId="6547"/>
    <cellStyle name="Обычный 2 2 2 4" xfId="4433"/>
    <cellStyle name="Обычный 2 2 2 5" xfId="6545"/>
    <cellStyle name="Обычный 2 2 25" xfId="4434"/>
    <cellStyle name="Обычный 2 2 3" xfId="4435"/>
    <cellStyle name="Обычный 2 2 3 2" xfId="4436"/>
    <cellStyle name="Обычный 2 2 3 2 2 2" xfId="4437"/>
    <cellStyle name="Обычный 2 2 4" xfId="4438"/>
    <cellStyle name="Обычный 2 2 4 2" xfId="6549"/>
    <cellStyle name="Обычный 2 2 4 2 2" xfId="6550"/>
    <cellStyle name="Обычный 2 2 4 2 3" xfId="6551"/>
    <cellStyle name="Обычный 2 2 4 3" xfId="6548"/>
    <cellStyle name="Обычный 2 2 5" xfId="4439"/>
    <cellStyle name="Обычный 2 2 6" xfId="4440"/>
    <cellStyle name="Обычный 2 2 7" xfId="5167"/>
    <cellStyle name="Обычный 2 2_091030_Расчет_сравн_база Й-О (испр)" xfId="4441"/>
    <cellStyle name="Обычный 2 20" xfId="4442"/>
    <cellStyle name="Обычный 2 21" xfId="4443"/>
    <cellStyle name="Обычный 2 22" xfId="4869"/>
    <cellStyle name="Обычный 2 23" xfId="4870"/>
    <cellStyle name="Обычный 2 24" xfId="4990"/>
    <cellStyle name="Обычный 2 25" xfId="6552"/>
    <cellStyle name="Обычный 2 26" xfId="5168"/>
    <cellStyle name="Обычный 2 27" xfId="6653"/>
    <cellStyle name="Обычный 2 3" xfId="90"/>
    <cellStyle name="Обычный 2 3 2" xfId="66"/>
    <cellStyle name="Обычный 2 3 2 2" xfId="6553"/>
    <cellStyle name="Обычный 2 3 3" xfId="4444"/>
    <cellStyle name="Обычный 2 3 4" xfId="4445"/>
    <cellStyle name="Обычный 2 4" xfId="4446"/>
    <cellStyle name="Обычный 2 4 2" xfId="6554"/>
    <cellStyle name="Обычный 2 5" xfId="4447"/>
    <cellStyle name="Обычный 2 5 2" xfId="6555"/>
    <cellStyle name="Обычный 2 6" xfId="119"/>
    <cellStyle name="Обычный 2 6 2" xfId="7174"/>
    <cellStyle name="Обычный 2 7" xfId="4448"/>
    <cellStyle name="Обычный 2 7 2" xfId="6557"/>
    <cellStyle name="Обычный 2 7 3" xfId="7175"/>
    <cellStyle name="Обычный 2 7 4" xfId="6556"/>
    <cellStyle name="Обычный 2 7 4 3 4 2" xfId="6558"/>
    <cellStyle name="Обычный 2 8" xfId="4449"/>
    <cellStyle name="Обычный 2 8 2" xfId="7176"/>
    <cellStyle name="Обычный 2 9" xfId="4450"/>
    <cellStyle name="Обычный 2 9 2" xfId="7177"/>
    <cellStyle name="Обычный 2_080523_Земля" xfId="4451"/>
    <cellStyle name="Обычный 20" xfId="4452"/>
    <cellStyle name="Обычный 20 2" xfId="6676"/>
    <cellStyle name="Обычный 20 3" xfId="6559"/>
    <cellStyle name="Обычный 21" xfId="4453"/>
    <cellStyle name="Обычный 21 2" xfId="6677"/>
    <cellStyle name="Обычный 21 3" xfId="6560"/>
    <cellStyle name="Обычный 22" xfId="4454"/>
    <cellStyle name="Обычный 22 2" xfId="4455"/>
    <cellStyle name="Обычный 22 2 2" xfId="4871"/>
    <cellStyle name="Обычный 22 2 2 2" xfId="5019"/>
    <cellStyle name="Обычный 22 2 2 3" xfId="7179"/>
    <cellStyle name="Обычный 22 2 3" xfId="5018"/>
    <cellStyle name="Обычный 22 2 4" xfId="7178"/>
    <cellStyle name="Обычный 22 3" xfId="4456"/>
    <cellStyle name="Обычный 22 3 2" xfId="4872"/>
    <cellStyle name="Обычный 22 3 2 2" xfId="5021"/>
    <cellStyle name="Обычный 22 3 3" xfId="5020"/>
    <cellStyle name="Обычный 22 4" xfId="4457"/>
    <cellStyle name="Обычный 22 4 2" xfId="4873"/>
    <cellStyle name="Обычный 22 4 2 2" xfId="5023"/>
    <cellStyle name="Обычный 22 4 3" xfId="5022"/>
    <cellStyle name="Обычный 22 5" xfId="4458"/>
    <cellStyle name="Обычный 22 5 2" xfId="4874"/>
    <cellStyle name="Обычный 22 5 2 2" xfId="5025"/>
    <cellStyle name="Обычный 22 5 3" xfId="5024"/>
    <cellStyle name="Обычный 22 6" xfId="4459"/>
    <cellStyle name="Обычный 22 6 2" xfId="4875"/>
    <cellStyle name="Обычный 22 6 2 2" xfId="5027"/>
    <cellStyle name="Обычный 22 6 3" xfId="5026"/>
    <cellStyle name="Обычный 22 7" xfId="6561"/>
    <cellStyle name="Обычный 23" xfId="4460"/>
    <cellStyle name="Обычный 24" xfId="4461"/>
    <cellStyle name="Обычный 24 2" xfId="7180"/>
    <cellStyle name="Обычный 25" xfId="4462"/>
    <cellStyle name="Обычный 25 2" xfId="4876"/>
    <cellStyle name="Обычный 25 2 2" xfId="5029"/>
    <cellStyle name="Обычный 25 2 3" xfId="7181"/>
    <cellStyle name="Обычный 25 3" xfId="5028"/>
    <cellStyle name="Обычный 25 4" xfId="6562"/>
    <cellStyle name="Обычный 26" xfId="4877"/>
    <cellStyle name="Обычный 26 2" xfId="4463"/>
    <cellStyle name="Обычный 26 2 2" xfId="4878"/>
    <cellStyle name="Обычный 26 2 2 2" xfId="5032"/>
    <cellStyle name="Обычный 26 2 3" xfId="5031"/>
    <cellStyle name="Обычный 26 3" xfId="4464"/>
    <cellStyle name="Обычный 26 3 2" xfId="4879"/>
    <cellStyle name="Обычный 26 3 2 2" xfId="5034"/>
    <cellStyle name="Обычный 26 3 3" xfId="5033"/>
    <cellStyle name="Обычный 26 4" xfId="4465"/>
    <cellStyle name="Обычный 26 4 2" xfId="4880"/>
    <cellStyle name="Обычный 26 4 2 2" xfId="5036"/>
    <cellStyle name="Обычный 26 4 3" xfId="5035"/>
    <cellStyle name="Обычный 26 5" xfId="4466"/>
    <cellStyle name="Обычный 26 5 2" xfId="4881"/>
    <cellStyle name="Обычный 26 5 2 2" xfId="5038"/>
    <cellStyle name="Обычный 26 5 3" xfId="5037"/>
    <cellStyle name="Обычный 26 6" xfId="4467"/>
    <cellStyle name="Обычный 26 6 2" xfId="4882"/>
    <cellStyle name="Обычный 26 6 2 2" xfId="5040"/>
    <cellStyle name="Обычный 26 6 3" xfId="5039"/>
    <cellStyle name="Обычный 26 7" xfId="5030"/>
    <cellStyle name="Обычный 26 8" xfId="7182"/>
    <cellStyle name="Обычный 27" xfId="4945"/>
    <cellStyle name="Обычный 27 2" xfId="7183"/>
    <cellStyle name="Обычный 28" xfId="5164"/>
    <cellStyle name="Обычный 28 2" xfId="7184"/>
    <cellStyle name="Обычный 29" xfId="7185"/>
    <cellStyle name="Обычный 29 2" xfId="4468"/>
    <cellStyle name="Обычный 29 2 2" xfId="4883"/>
    <cellStyle name="Обычный 29 2 2 2" xfId="5042"/>
    <cellStyle name="Обычный 29 2 3" xfId="5041"/>
    <cellStyle name="Обычный 29 3" xfId="4469"/>
    <cellStyle name="Обычный 29 3 2" xfId="4884"/>
    <cellStyle name="Обычный 29 3 2 2" xfId="5044"/>
    <cellStyle name="Обычный 29 3 3" xfId="5043"/>
    <cellStyle name="Обычный 29 4" xfId="4470"/>
    <cellStyle name="Обычный 29 4 2" xfId="4885"/>
    <cellStyle name="Обычный 29 4 2 2" xfId="5046"/>
    <cellStyle name="Обычный 29 4 3" xfId="5045"/>
    <cellStyle name="Обычный 29 5" xfId="4471"/>
    <cellStyle name="Обычный 29 5 2" xfId="4886"/>
    <cellStyle name="Обычный 29 5 2 2" xfId="5048"/>
    <cellStyle name="Обычный 29 5 3" xfId="5047"/>
    <cellStyle name="Обычный 29 6" xfId="4472"/>
    <cellStyle name="Обычный 29 6 2" xfId="4887"/>
    <cellStyle name="Обычный 29 6 2 2" xfId="5050"/>
    <cellStyle name="Обычный 29 6 3" xfId="5049"/>
    <cellStyle name="Обычный 3" xfId="67"/>
    <cellStyle name="Обычный 3 10" xfId="4473"/>
    <cellStyle name="Обычный 3 10 2" xfId="6563"/>
    <cellStyle name="Обычный 3 11" xfId="4474"/>
    <cellStyle name="Обычный 3 11 2" xfId="6564"/>
    <cellStyle name="Обычный 3 12" xfId="4475"/>
    <cellStyle name="Обычный 3 13" xfId="4476"/>
    <cellStyle name="Обычный 3 14" xfId="4477"/>
    <cellStyle name="Обычный 3 15" xfId="4478"/>
    <cellStyle name="Обычный 3 16" xfId="4479"/>
    <cellStyle name="Обычный 3 17" xfId="4480"/>
    <cellStyle name="Обычный 3 18" xfId="4481"/>
    <cellStyle name="Обычный 3 19" xfId="4482"/>
    <cellStyle name="Обычный 3 2" xfId="4483"/>
    <cellStyle name="Обычный 3 2 10" xfId="4484"/>
    <cellStyle name="Обычный 3 2 11" xfId="4485"/>
    <cellStyle name="Обычный 3 2 12" xfId="4486"/>
    <cellStyle name="Обычный 3 2 13" xfId="4487"/>
    <cellStyle name="Обычный 3 2 14" xfId="4488"/>
    <cellStyle name="Обычный 3 2 15" xfId="6565"/>
    <cellStyle name="Обычный 3 2 2" xfId="4489"/>
    <cellStyle name="Обычный 3 2 2 2" xfId="4490"/>
    <cellStyle name="Обычный 3 2 2 3" xfId="6566"/>
    <cellStyle name="Обычный 3 2 3" xfId="4491"/>
    <cellStyle name="Обычный 3 2 4" xfId="4492"/>
    <cellStyle name="Обычный 3 2 5" xfId="4493"/>
    <cellStyle name="Обычный 3 2 6" xfId="4494"/>
    <cellStyle name="Обычный 3 2 7" xfId="4495"/>
    <cellStyle name="Обычный 3 2 8" xfId="4496"/>
    <cellStyle name="Обычный 3 2 9" xfId="4497"/>
    <cellStyle name="Обычный 3 20" xfId="5169"/>
    <cellStyle name="Обычный 3 25" xfId="4498"/>
    <cellStyle name="Обычный 3 3" xfId="4499"/>
    <cellStyle name="Обычный 3 3 2" xfId="6568"/>
    <cellStyle name="Обычный 3 3 3" xfId="6569"/>
    <cellStyle name="Обычный 3 3 4" xfId="6570"/>
    <cellStyle name="Обычный 3 3 5" xfId="6567"/>
    <cellStyle name="Обычный 3 3 9" xfId="6571"/>
    <cellStyle name="Обычный 3 4" xfId="91"/>
    <cellStyle name="Обычный 3 4 2" xfId="6572"/>
    <cellStyle name="Обычный 3 5" xfId="4500"/>
    <cellStyle name="Обычный 3 5 2" xfId="6574"/>
    <cellStyle name="Обычный 3 5 2 2" xfId="6575"/>
    <cellStyle name="Обычный 3 5 2 2 2" xfId="6576"/>
    <cellStyle name="Обычный 3 5 3" xfId="6573"/>
    <cellStyle name="Обычный 3 6" xfId="4501"/>
    <cellStyle name="Обычный 3 7" xfId="4502"/>
    <cellStyle name="Обычный 3 8" xfId="4503"/>
    <cellStyle name="Обычный 3 9" xfId="4504"/>
    <cellStyle name="Обычный 3_080523_Земля" xfId="4505"/>
    <cellStyle name="Обычный 30" xfId="7186"/>
    <cellStyle name="Обычный 30 2" xfId="4506"/>
    <cellStyle name="Обычный 30 2 2" xfId="4888"/>
    <cellStyle name="Обычный 30 2 2 2" xfId="5052"/>
    <cellStyle name="Обычный 30 2 3" xfId="5051"/>
    <cellStyle name="Обычный 30 3" xfId="4507"/>
    <cellStyle name="Обычный 30 3 2" xfId="4889"/>
    <cellStyle name="Обычный 30 3 2 2" xfId="5054"/>
    <cellStyle name="Обычный 30 3 3" xfId="5053"/>
    <cellStyle name="Обычный 30 4" xfId="4508"/>
    <cellStyle name="Обычный 30 4 2" xfId="4890"/>
    <cellStyle name="Обычный 30 4 2 2" xfId="5056"/>
    <cellStyle name="Обычный 30 4 3" xfId="5055"/>
    <cellStyle name="Обычный 30 5" xfId="4509"/>
    <cellStyle name="Обычный 30 5 2" xfId="4891"/>
    <cellStyle name="Обычный 30 5 2 2" xfId="5058"/>
    <cellStyle name="Обычный 30 5 3" xfId="5057"/>
    <cellStyle name="Обычный 30 6" xfId="4510"/>
    <cellStyle name="Обычный 30 6 2" xfId="4892"/>
    <cellStyle name="Обычный 30 6 2 2" xfId="5060"/>
    <cellStyle name="Обычный 30 6 3" xfId="5059"/>
    <cellStyle name="Обычный 30 7" xfId="11729"/>
    <cellStyle name="Обычный 30 7 2" xfId="14352"/>
    <cellStyle name="Обычный 31" xfId="5165"/>
    <cellStyle name="Обычный 31 2 2" xfId="6577"/>
    <cellStyle name="Обычный 32" xfId="4511"/>
    <cellStyle name="Обычный 32 2" xfId="4512"/>
    <cellStyle name="Обычный 32 2 2" xfId="4893"/>
    <cellStyle name="Обычный 32 2 2 2" xfId="5062"/>
    <cellStyle name="Обычный 32 2 3" xfId="5061"/>
    <cellStyle name="Обычный 32 3" xfId="4513"/>
    <cellStyle name="Обычный 32 3 2" xfId="4894"/>
    <cellStyle name="Обычный 32 3 2 2" xfId="5064"/>
    <cellStyle name="Обычный 32 3 3" xfId="5063"/>
    <cellStyle name="Обычный 32 4" xfId="4514"/>
    <cellStyle name="Обычный 32 4 2" xfId="4895"/>
    <cellStyle name="Обычный 32 4 2 2" xfId="5066"/>
    <cellStyle name="Обычный 32 4 3" xfId="5065"/>
    <cellStyle name="Обычный 32 5" xfId="4515"/>
    <cellStyle name="Обычный 32 5 2" xfId="4896"/>
    <cellStyle name="Обычный 32 5 2 2" xfId="5068"/>
    <cellStyle name="Обычный 32 5 3" xfId="5067"/>
    <cellStyle name="Обычный 32 6" xfId="4516"/>
    <cellStyle name="Обычный 32 6 2" xfId="4897"/>
    <cellStyle name="Обычный 32 6 2 2" xfId="5070"/>
    <cellStyle name="Обычный 32 6 3" xfId="5069"/>
    <cellStyle name="Обычный 33" xfId="7209"/>
    <cellStyle name="Обычный 34" xfId="14354"/>
    <cellStyle name="Обычный 35" xfId="1"/>
    <cellStyle name="Обычный 36" xfId="6578"/>
    <cellStyle name="Обычный 4" xfId="84"/>
    <cellStyle name="Обычный 4 10" xfId="6579"/>
    <cellStyle name="Обычный 4 2" xfId="92"/>
    <cellStyle name="Обычный 4 2 2" xfId="4517"/>
    <cellStyle name="Обычный 4 2 2 2" xfId="7187"/>
    <cellStyle name="Обычный 4 2 3" xfId="6580"/>
    <cellStyle name="Обычный 4 2_Т-НахВТО-газ-28.09.12" xfId="7188"/>
    <cellStyle name="Обычный 4 3" xfId="103"/>
    <cellStyle name="Обычный 4 3 2" xfId="239"/>
    <cellStyle name="Обычный 4 3 2 2" xfId="4898"/>
    <cellStyle name="Обычный 4 3 2 2 2" xfId="5074"/>
    <cellStyle name="Обычный 4 3 2 3" xfId="5073"/>
    <cellStyle name="Обычный 4 3 3" xfId="4899"/>
    <cellStyle name="Обычный 4 3 3 2" xfId="5075"/>
    <cellStyle name="Обычный 4 3 4" xfId="5072"/>
    <cellStyle name="Обычный 4 3 5" xfId="6581"/>
    <cellStyle name="Обычный 4 3 6" xfId="11690"/>
    <cellStyle name="Обычный 4 4" xfId="237"/>
    <cellStyle name="Обычный 4 4 2" xfId="4900"/>
    <cellStyle name="Обычный 4 4 2 2" xfId="5076"/>
    <cellStyle name="Обычный 4 4 3" xfId="4947"/>
    <cellStyle name="Обычный 4 4 4" xfId="7189"/>
    <cellStyle name="Обычный 4 4 5" xfId="11681"/>
    <cellStyle name="Обычный 4 5" xfId="4518"/>
    <cellStyle name="Обычный 4 5 2" xfId="4901"/>
    <cellStyle name="Обычный 4 5 2 2" xfId="5078"/>
    <cellStyle name="Обычный 4 5 3" xfId="5077"/>
    <cellStyle name="Обычный 4 5 4" xfId="7190"/>
    <cellStyle name="Обычный 4 6" xfId="4519"/>
    <cellStyle name="Обычный 4 6 2" xfId="4902"/>
    <cellStyle name="Обычный 4 6 2 2" xfId="5080"/>
    <cellStyle name="Обычный 4 6 3" xfId="5079"/>
    <cellStyle name="Обычный 4 7" xfId="4520"/>
    <cellStyle name="Обычный 4 7 2" xfId="4903"/>
    <cellStyle name="Обычный 4 7 2 2" xfId="5082"/>
    <cellStyle name="Обычный 4 7 3" xfId="5081"/>
    <cellStyle name="Обычный 4 8" xfId="4904"/>
    <cellStyle name="Обычный 4 8 2" xfId="5083"/>
    <cellStyle name="Обычный 4 9" xfId="5071"/>
    <cellStyle name="Обычный 4_Расчет поправки на площадь зданий" xfId="4521"/>
    <cellStyle name="Обычный 5" xfId="68"/>
    <cellStyle name="Обычный 5 2" xfId="4522"/>
    <cellStyle name="Обычный 5 2 2" xfId="4523"/>
    <cellStyle name="Обычный 5 2 3" xfId="4524"/>
    <cellStyle name="Обычный 5 2 4" xfId="6582"/>
    <cellStyle name="Обычный 5 3" xfId="4525"/>
    <cellStyle name="Обычный 5 3 2" xfId="4526"/>
    <cellStyle name="Обычный 5 4" xfId="4527"/>
    <cellStyle name="Обычный 5 5" xfId="4528"/>
    <cellStyle name="Обычный 5 5 2" xfId="4529"/>
    <cellStyle name="Обычный 5 5 3" xfId="4530"/>
    <cellStyle name="Обычный 5 6" xfId="4531"/>
    <cellStyle name="Обычный 5 7" xfId="4532"/>
    <cellStyle name="Обычный 5 8" xfId="4533"/>
    <cellStyle name="Обычный 5 9" xfId="4534"/>
    <cellStyle name="Обычный 6" xfId="99"/>
    <cellStyle name="Обычный 6 2" xfId="4535"/>
    <cellStyle name="Обычный 6 2 2" xfId="4536"/>
    <cellStyle name="Обычный 6 2 2 2" xfId="4905"/>
    <cellStyle name="Обычный 6 2 2 2 2" xfId="5086"/>
    <cellStyle name="Обычный 6 2 2 3" xfId="5085"/>
    <cellStyle name="Обычный 6 2 3" xfId="6584"/>
    <cellStyle name="Обычный 6 3" xfId="4537"/>
    <cellStyle name="Обычный 6 3 2" xfId="6585"/>
    <cellStyle name="Обычный 6 4" xfId="4538"/>
    <cellStyle name="Обычный 6 4 2" xfId="4906"/>
    <cellStyle name="Обычный 6 4 2 2" xfId="5088"/>
    <cellStyle name="Обычный 6 4 3" xfId="5087"/>
    <cellStyle name="Обычный 6 4 4" xfId="11688"/>
    <cellStyle name="Обычный 6 5" xfId="4907"/>
    <cellStyle name="Обычный 6 5 2" xfId="5089"/>
    <cellStyle name="Обычный 6 6" xfId="5084"/>
    <cellStyle name="Обычный 6 7" xfId="6583"/>
    <cellStyle name="Обычный 7" xfId="105"/>
    <cellStyle name="Обычный 7 2" xfId="4539"/>
    <cellStyle name="Обычный 7 2 2" xfId="6587"/>
    <cellStyle name="Обычный 7 3" xfId="4540"/>
    <cellStyle name="Обычный 7 4" xfId="4541"/>
    <cellStyle name="Обычный 7 5" xfId="4542"/>
    <cellStyle name="Обычный 7 6" xfId="4543"/>
    <cellStyle name="Обычный 7 7" xfId="4544"/>
    <cellStyle name="Обычный 7 7 2" xfId="4908"/>
    <cellStyle name="Обычный 7 7 2 2" xfId="5091"/>
    <cellStyle name="Обычный 7 7 3" xfId="5090"/>
    <cellStyle name="Обычный 7 8" xfId="4545"/>
    <cellStyle name="Обычный 7 8 2" xfId="4909"/>
    <cellStyle name="Обычный 7 8 2 2" xfId="5093"/>
    <cellStyle name="Обычный 7 8 3" xfId="5092"/>
    <cellStyle name="Обычный 7 9" xfId="6586"/>
    <cellStyle name="Обычный 8" xfId="107"/>
    <cellStyle name="Обычный 8 10" xfId="6588"/>
    <cellStyle name="Обычный 8 2" xfId="4546"/>
    <cellStyle name="Обычный 8 2 2" xfId="7191"/>
    <cellStyle name="Обычный 8 3" xfId="4547"/>
    <cellStyle name="Обычный 8 4" xfId="4548"/>
    <cellStyle name="Обычный 8 5" xfId="4549"/>
    <cellStyle name="Обычный 8 5 2" xfId="14390"/>
    <cellStyle name="Обычный 8 6" xfId="4550"/>
    <cellStyle name="Обычный 8 6 2" xfId="4910"/>
    <cellStyle name="Обычный 8 6 2 2" xfId="5096"/>
    <cellStyle name="Обычный 8 6 3" xfId="5095"/>
    <cellStyle name="Обычный 8 7" xfId="4551"/>
    <cellStyle name="Обычный 8 7 2" xfId="4911"/>
    <cellStyle name="Обычный 8 7 2 2" xfId="5098"/>
    <cellStyle name="Обычный 8 7 3" xfId="5097"/>
    <cellStyle name="Обычный 8 8" xfId="4912"/>
    <cellStyle name="Обычный 8 8 2" xfId="5099"/>
    <cellStyle name="Обычный 8 9" xfId="5094"/>
    <cellStyle name="Обычный 9" xfId="117"/>
    <cellStyle name="Обычный 9 2" xfId="4552"/>
    <cellStyle name="Обычный 9 2 2" xfId="6590"/>
    <cellStyle name="Обычный 9 3" xfId="4553"/>
    <cellStyle name="Обычный 9 3 2" xfId="4913"/>
    <cellStyle name="Обычный 9 3 2 2" xfId="4819"/>
    <cellStyle name="Обычный 9 3 2 2 2" xfId="4914"/>
    <cellStyle name="Обычный 9 3 2 2 2 2" xfId="5104"/>
    <cellStyle name="Обычный 9 3 2 2 3" xfId="5103"/>
    <cellStyle name="Обычный 9 3 2 3" xfId="5102"/>
    <cellStyle name="Обычный 9 3 3" xfId="5101"/>
    <cellStyle name="Обычный 9 3 4" xfId="7224"/>
    <cellStyle name="Обычный 9 3 5" xfId="14400"/>
    <cellStyle name="Обычный 9 4" xfId="4824"/>
    <cellStyle name="Обычный 9 4 2" xfId="5105"/>
    <cellStyle name="Обычный 9 4 3" xfId="7226"/>
    <cellStyle name="Обычный 9 5" xfId="5100"/>
    <cellStyle name="Обычный 9 6" xfId="6589"/>
    <cellStyle name="Плохой 2" xfId="165"/>
    <cellStyle name="Плохой 2 2" xfId="6591"/>
    <cellStyle name="Плохой 3" xfId="4554"/>
    <cellStyle name="Плохой 4" xfId="4555"/>
    <cellStyle name="Плохой 5" xfId="69"/>
    <cellStyle name="Подзаголовок" xfId="6592"/>
    <cellStyle name="Подписи" xfId="4556"/>
    <cellStyle name="Пояснение 2" xfId="166"/>
    <cellStyle name="Пояснение 2 2" xfId="6593"/>
    <cellStyle name="Пояснение 3" xfId="4557"/>
    <cellStyle name="Пояснение 4" xfId="4558"/>
    <cellStyle name="Пояснение 5" xfId="4559"/>
    <cellStyle name="Пояснение 6" xfId="70"/>
    <cellStyle name="Примечание 2" xfId="167"/>
    <cellStyle name="Примечание 2 2" xfId="4560"/>
    <cellStyle name="Примечание 2 3" xfId="6594"/>
    <cellStyle name="Примечание 3" xfId="4561"/>
    <cellStyle name="Примечание 4" xfId="4562"/>
    <cellStyle name="Примечание 5" xfId="4563"/>
    <cellStyle name="Примечание 6" xfId="71"/>
    <cellStyle name="Проверка" xfId="4564"/>
    <cellStyle name="Проверка 2" xfId="6595"/>
    <cellStyle name="Процент (0)" xfId="4565"/>
    <cellStyle name="Процентный" xfId="14401" builtinId="5"/>
    <cellStyle name="Процентный 10" xfId="109"/>
    <cellStyle name="Процентный 10 2" xfId="4566"/>
    <cellStyle name="Процентный 10 2 2" xfId="4567"/>
    <cellStyle name="Процентный 10 2 3" xfId="6597"/>
    <cellStyle name="Процентный 10 3" xfId="4915"/>
    <cellStyle name="Процентный 10 3 2" xfId="5107"/>
    <cellStyle name="Процентный 10 3 3" xfId="7192"/>
    <cellStyle name="Процентный 10 4" xfId="5106"/>
    <cellStyle name="Процентный 10 5" xfId="6596"/>
    <cellStyle name="Процентный 11" xfId="120"/>
    <cellStyle name="Процентный 11 2" xfId="4568"/>
    <cellStyle name="Процентный 11 2 2" xfId="6600"/>
    <cellStyle name="Процентный 11 2 2 2" xfId="6673"/>
    <cellStyle name="Процентный 11 2 3" xfId="6599"/>
    <cellStyle name="Процентный 11 3" xfId="4569"/>
    <cellStyle name="Процентный 11 3 2" xfId="4916"/>
    <cellStyle name="Процентный 11 3 2 2" xfId="5110"/>
    <cellStyle name="Процентный 11 3 3" xfId="5109"/>
    <cellStyle name="Процентный 11 4" xfId="4826"/>
    <cellStyle name="Процентный 11 4 2" xfId="5111"/>
    <cellStyle name="Процентный 11 4 3" xfId="11687"/>
    <cellStyle name="Процентный 11 5" xfId="5108"/>
    <cellStyle name="Процентный 11 6" xfId="6598"/>
    <cellStyle name="Процентный 12" xfId="168"/>
    <cellStyle name="Процентный 12 2" xfId="6602"/>
    <cellStyle name="Процентный 12 2 2" xfId="14396"/>
    <cellStyle name="Процентный 12 3" xfId="6601"/>
    <cellStyle name="Процентный 13" xfId="169"/>
    <cellStyle name="Процентный 13 2" xfId="4570"/>
    <cellStyle name="Процентный 13 2 2" xfId="6604"/>
    <cellStyle name="Процентный 13 2 2 2" xfId="14392"/>
    <cellStyle name="Процентный 13 3" xfId="6605"/>
    <cellStyle name="Процентный 13 4" xfId="6603"/>
    <cellStyle name="Процентный 14" xfId="170"/>
    <cellStyle name="Процентный 14 2" xfId="7193"/>
    <cellStyle name="Процентный 14 3" xfId="6606"/>
    <cellStyle name="Процентный 15" xfId="171"/>
    <cellStyle name="Процентный 15 2" xfId="6607"/>
    <cellStyle name="Процентный 16" xfId="172"/>
    <cellStyle name="Процентный 16 2" xfId="6609"/>
    <cellStyle name="Процентный 16 3" xfId="6608"/>
    <cellStyle name="Процентный 17" xfId="173"/>
    <cellStyle name="Процентный 17 2" xfId="7194"/>
    <cellStyle name="Процентный 18" xfId="174"/>
    <cellStyle name="Процентный 18 2 2" xfId="7195"/>
    <cellStyle name="Процентный 19" xfId="175"/>
    <cellStyle name="Процентный 19 2" xfId="7196"/>
    <cellStyle name="Процентный 2" xfId="72"/>
    <cellStyle name="Процентный 2 10" xfId="4571"/>
    <cellStyle name="Процентный 2 11" xfId="4572"/>
    <cellStyle name="Процентный 2 12" xfId="4573"/>
    <cellStyle name="Процентный 2 13" xfId="4574"/>
    <cellStyle name="Процентный 2 14" xfId="4575"/>
    <cellStyle name="Процентный 2 15" xfId="4576"/>
    <cellStyle name="Процентный 2 16" xfId="4577"/>
    <cellStyle name="Процентный 2 2" xfId="73"/>
    <cellStyle name="Процентный 2 2 2" xfId="4578"/>
    <cellStyle name="Процентный 2 2 3" xfId="4579"/>
    <cellStyle name="Процентный 2 2 4" xfId="4580"/>
    <cellStyle name="Процентный 2 2 5" xfId="4581"/>
    <cellStyle name="Процентный 2 3" xfId="4582"/>
    <cellStyle name="Процентный 2 3 2" xfId="4583"/>
    <cellStyle name="Процентный 2 3 2 2" xfId="6611"/>
    <cellStyle name="Процентный 2 3 3" xfId="6610"/>
    <cellStyle name="Процентный 2 4" xfId="4584"/>
    <cellStyle name="Процентный 2 5" xfId="121"/>
    <cellStyle name="Процентный 2 5 2" xfId="7198"/>
    <cellStyle name="Процентный 2 6" xfId="4585"/>
    <cellStyle name="Процентный 2 6 2" xfId="7197"/>
    <cellStyle name="Процентный 2 7" xfId="4586"/>
    <cellStyle name="Процентный 2 8" xfId="4587"/>
    <cellStyle name="Процентный 2 9" xfId="4588"/>
    <cellStyle name="Процентный 20" xfId="176"/>
    <cellStyle name="Процентный 20 2" xfId="6612"/>
    <cellStyle name="Процентный 21" xfId="177"/>
    <cellStyle name="Процентный 22" xfId="178"/>
    <cellStyle name="Процентный 23" xfId="179"/>
    <cellStyle name="Процентный 24" xfId="180"/>
    <cellStyle name="Процентный 25" xfId="181"/>
    <cellStyle name="Процентный 26" xfId="182"/>
    <cellStyle name="Процентный 27" xfId="183"/>
    <cellStyle name="Процентный 28" xfId="184"/>
    <cellStyle name="Процентный 29" xfId="185"/>
    <cellStyle name="Процентный 3" xfId="74"/>
    <cellStyle name="Процентный 3 10" xfId="4589"/>
    <cellStyle name="Процентный 3 11" xfId="4590"/>
    <cellStyle name="Процентный 3 12" xfId="4591"/>
    <cellStyle name="Процентный 3 13" xfId="6613"/>
    <cellStyle name="Процентный 3 2" xfId="75"/>
    <cellStyle name="Процентный 3 2 2" xfId="6614"/>
    <cellStyle name="Процентный 3 3" xfId="186"/>
    <cellStyle name="Процентный 3 3 2" xfId="6615"/>
    <cellStyle name="Процентный 3 4" xfId="4592"/>
    <cellStyle name="Процентный 3 4 2" xfId="6616"/>
    <cellStyle name="Процентный 3 5" xfId="4593"/>
    <cellStyle name="Процентный 3 6" xfId="4594"/>
    <cellStyle name="Процентный 3 7" xfId="4595"/>
    <cellStyle name="Процентный 3 8" xfId="4596"/>
    <cellStyle name="Процентный 3 9" xfId="4597"/>
    <cellStyle name="Процентный 3 9 2" xfId="4598"/>
    <cellStyle name="Процентный 30" xfId="187"/>
    <cellStyle name="Процентный 31" xfId="188"/>
    <cellStyle name="Процентный 32" xfId="189"/>
    <cellStyle name="Процентный 33" xfId="190"/>
    <cellStyle name="Процентный 34" xfId="191"/>
    <cellStyle name="Процентный 35" xfId="192"/>
    <cellStyle name="Процентный 36" xfId="193"/>
    <cellStyle name="Процентный 37" xfId="194"/>
    <cellStyle name="Процентный 38" xfId="195"/>
    <cellStyle name="Процентный 39" xfId="196"/>
    <cellStyle name="Процентный 4" xfId="86"/>
    <cellStyle name="Процентный 4 2" xfId="93"/>
    <cellStyle name="Процентный 4 2 2" xfId="4599"/>
    <cellStyle name="Процентный 4 3" xfId="104"/>
    <cellStyle name="Процентный 4 3 2" xfId="4600"/>
    <cellStyle name="Процентный 4 3 2 2" xfId="4917"/>
    <cellStyle name="Процентный 4 3 2 2 2" xfId="5115"/>
    <cellStyle name="Процентный 4 3 2 3" xfId="5114"/>
    <cellStyle name="Процентный 4 3 3" xfId="4918"/>
    <cellStyle name="Процентный 4 3 3 2" xfId="5116"/>
    <cellStyle name="Процентный 4 3 4" xfId="5113"/>
    <cellStyle name="Процентный 4 3 5" xfId="6617"/>
    <cellStyle name="Процентный 4 4" xfId="240"/>
    <cellStyle name="Процентный 4 4 2" xfId="4919"/>
    <cellStyle name="Процентный 4 4 2 2" xfId="5118"/>
    <cellStyle name="Процентный 4 4 3" xfId="5117"/>
    <cellStyle name="Процентный 4 4 4" xfId="11682"/>
    <cellStyle name="Процентный 4 5" xfId="4601"/>
    <cellStyle name="Процентный 4 6" xfId="4602"/>
    <cellStyle name="Процентный 4 7" xfId="4603"/>
    <cellStyle name="Процентный 4 7 2" xfId="4920"/>
    <cellStyle name="Процентный 4 7 2 2" xfId="5120"/>
    <cellStyle name="Процентный 4 7 3" xfId="5119"/>
    <cellStyle name="Процентный 4 8" xfId="4921"/>
    <cellStyle name="Процентный 4 8 2" xfId="5121"/>
    <cellStyle name="Процентный 4 9" xfId="5112"/>
    <cellStyle name="Процентный 40" xfId="197"/>
    <cellStyle name="Процентный 41" xfId="6679"/>
    <cellStyle name="Процентный 42" xfId="14355"/>
    <cellStyle name="Процентный 43" xfId="4818"/>
    <cellStyle name="Процентный 44" xfId="11692"/>
    <cellStyle name="Процентный 5" xfId="94"/>
    <cellStyle name="Процентный 5 2" xfId="4604"/>
    <cellStyle name="Процентный 5 2 2" xfId="4605"/>
    <cellStyle name="Процентный 5 3" xfId="4606"/>
    <cellStyle name="Процентный 5 4" xfId="4607"/>
    <cellStyle name="Процентный 5 5" xfId="4608"/>
    <cellStyle name="Процентный 5 6" xfId="4609"/>
    <cellStyle name="Процентный 5 7" xfId="4610"/>
    <cellStyle name="Процентный 5 8" xfId="4611"/>
    <cellStyle name="Процентный 5 9" xfId="6618"/>
    <cellStyle name="Процентный 6" xfId="76"/>
    <cellStyle name="Процентный 6 2" xfId="4612"/>
    <cellStyle name="Процентный 6 2 2" xfId="6620"/>
    <cellStyle name="Процентный 6 3" xfId="6619"/>
    <cellStyle name="Процентный 7" xfId="95"/>
    <cellStyle name="Процентный 7 2" xfId="4613"/>
    <cellStyle name="Процентный 7 2 2" xfId="6622"/>
    <cellStyle name="Процентный 7 3" xfId="6621"/>
    <cellStyle name="Процентный 8" xfId="96"/>
    <cellStyle name="Процентный 8 2" xfId="98"/>
    <cellStyle name="Процентный 8 2 2" xfId="4922"/>
    <cellStyle name="Процентный 8 2 2 2" xfId="5124"/>
    <cellStyle name="Процентный 8 2 3" xfId="5123"/>
    <cellStyle name="Процентный 8 2 4" xfId="7199"/>
    <cellStyle name="Процентный 8 3" xfId="4614"/>
    <cellStyle name="Процентный 8 3 2" xfId="4923"/>
    <cellStyle name="Процентный 8 3 2 2" xfId="5126"/>
    <cellStyle name="Процентный 8 3 3" xfId="5125"/>
    <cellStyle name="Процентный 8 4" xfId="4924"/>
    <cellStyle name="Процентный 8 4 2" xfId="5127"/>
    <cellStyle name="Процентный 8 5" xfId="5122"/>
    <cellStyle name="Процентный 8 6" xfId="6623"/>
    <cellStyle name="Процентный 9" xfId="100"/>
    <cellStyle name="Процентный 9 2" xfId="4925"/>
    <cellStyle name="Процентный 9 2 2" xfId="5129"/>
    <cellStyle name="Процентный 9 2 3" xfId="6625"/>
    <cellStyle name="Процентный 9 3" xfId="5128"/>
    <cellStyle name="Процентный 9 3 2" xfId="11731"/>
    <cellStyle name="Процентный 9 3 2 2" xfId="14353"/>
    <cellStyle name="Процентный 9 4" xfId="6624"/>
    <cellStyle name="Сверхулин" xfId="7200"/>
    <cellStyle name="Сводная" xfId="6626"/>
    <cellStyle name="Связанная ячейка 2" xfId="198"/>
    <cellStyle name="Связанная ячейка 2 2" xfId="6627"/>
    <cellStyle name="Связанная ячейка 3" xfId="4615"/>
    <cellStyle name="Связанная ячейка 4" xfId="4616"/>
    <cellStyle name="Связанная ячейка 5" xfId="77"/>
    <cellStyle name="Стиль 1" xfId="78"/>
    <cellStyle name="Стиль 1 10" xfId="242"/>
    <cellStyle name="Стиль 1 11" xfId="4617"/>
    <cellStyle name="Стиль 1 12" xfId="4618"/>
    <cellStyle name="Стиль 1 13" xfId="4619"/>
    <cellStyle name="Стиль 1 14" xfId="4620"/>
    <cellStyle name="Стиль 1 15" xfId="6628"/>
    <cellStyle name="Стиль 1 2" xfId="79"/>
    <cellStyle name="Стиль 1 2 2" xfId="4621"/>
    <cellStyle name="Стиль 1 2 3" xfId="244"/>
    <cellStyle name="Стиль 1 2 4" xfId="6629"/>
    <cellStyle name="Стиль 1 3" xfId="4622"/>
    <cellStyle name="Стиль 1 3 2" xfId="6630"/>
    <cellStyle name="Стиль 1 4" xfId="4623"/>
    <cellStyle name="Стиль 1 4 2" xfId="7201"/>
    <cellStyle name="Стиль 1 5" xfId="4624"/>
    <cellStyle name="Стиль 1 5 2" xfId="7202"/>
    <cellStyle name="Стиль 1 6" xfId="4625"/>
    <cellStyle name="Стиль 1 6 2" xfId="7203"/>
    <cellStyle name="Стиль 1 7" xfId="4626"/>
    <cellStyle name="Стиль 1 7 2" xfId="7204"/>
    <cellStyle name="Стиль 1 8" xfId="4627"/>
    <cellStyle name="Стиль 1 8 2" xfId="7205"/>
    <cellStyle name="Стиль 1 9" xfId="4628"/>
    <cellStyle name="Стиль 1_Книга2" xfId="7206"/>
    <cellStyle name="ТаблицаТекст" xfId="7207"/>
    <cellStyle name="ТЕКСТ" xfId="4629"/>
    <cellStyle name="ТЕКСТ 10" xfId="4630"/>
    <cellStyle name="ТЕКСТ 11" xfId="4631"/>
    <cellStyle name="ТЕКСТ 12" xfId="4632"/>
    <cellStyle name="ТЕКСТ 13" xfId="4633"/>
    <cellStyle name="ТЕКСТ 14" xfId="4634"/>
    <cellStyle name="ТЕКСТ 15" xfId="4635"/>
    <cellStyle name="ТЕКСТ 16" xfId="4636"/>
    <cellStyle name="ТЕКСТ 17" xfId="4637"/>
    <cellStyle name="ТЕКСТ 18" xfId="4638"/>
    <cellStyle name="ТЕКСТ 19" xfId="4639"/>
    <cellStyle name="ТЕКСТ 19 2" xfId="4640"/>
    <cellStyle name="ТЕКСТ 2" xfId="4641"/>
    <cellStyle name="ТЕКСТ 2 2" xfId="4642"/>
    <cellStyle name="ТЕКСТ 2 3" xfId="4643"/>
    <cellStyle name="ТЕКСТ 2 4" xfId="4644"/>
    <cellStyle name="ТЕКСТ 2 5" xfId="4645"/>
    <cellStyle name="ТЕКСТ 2 6" xfId="4646"/>
    <cellStyle name="ТЕКСТ 2 7" xfId="4647"/>
    <cellStyle name="ТЕКСТ 2 8" xfId="4648"/>
    <cellStyle name="ТЕКСТ 2 9" xfId="4649"/>
    <cellStyle name="ТЕКСТ 2_Расчеты недвижка склады" xfId="4650"/>
    <cellStyle name="ТЕКСТ 20" xfId="4651"/>
    <cellStyle name="ТЕКСТ 20 2" xfId="4652"/>
    <cellStyle name="ТЕКСТ 21" xfId="4653"/>
    <cellStyle name="ТЕКСТ 21 2" xfId="4654"/>
    <cellStyle name="ТЕКСТ 22" xfId="6631"/>
    <cellStyle name="ТЕКСТ 23" xfId="7221"/>
    <cellStyle name="ТЕКСТ 3" xfId="4655"/>
    <cellStyle name="ТЕКСТ 3 2" xfId="4656"/>
    <cellStyle name="ТЕКСТ 3 3" xfId="4657"/>
    <cellStyle name="ТЕКСТ 3 4" xfId="4658"/>
    <cellStyle name="ТЕКСТ 3 5" xfId="4659"/>
    <cellStyle name="ТЕКСТ 3 6" xfId="4660"/>
    <cellStyle name="ТЕКСТ 3 7" xfId="4661"/>
    <cellStyle name="ТЕКСТ 3 8" xfId="4662"/>
    <cellStyle name="ТЕКСТ 3 9" xfId="4663"/>
    <cellStyle name="ТЕКСТ 3_Расчеты недвижка склады" xfId="4664"/>
    <cellStyle name="ТЕКСТ 4" xfId="4665"/>
    <cellStyle name="ТЕКСТ 4 2" xfId="4666"/>
    <cellStyle name="ТЕКСТ 4 3" xfId="4667"/>
    <cellStyle name="ТЕКСТ 4 4" xfId="4668"/>
    <cellStyle name="ТЕКСТ 4 5" xfId="4669"/>
    <cellStyle name="ТЕКСТ 4 6" xfId="4670"/>
    <cellStyle name="ТЕКСТ 4 7" xfId="4671"/>
    <cellStyle name="ТЕКСТ 4 8" xfId="4672"/>
    <cellStyle name="ТЕКСТ 4 9" xfId="4673"/>
    <cellStyle name="ТЕКСТ 5" xfId="4674"/>
    <cellStyle name="ТЕКСТ 6" xfId="4675"/>
    <cellStyle name="ТЕКСТ 7" xfId="4676"/>
    <cellStyle name="ТЕКСТ 8" xfId="4677"/>
    <cellStyle name="ТЕКСТ 9" xfId="4678"/>
    <cellStyle name="Текст предупреждения 2" xfId="199"/>
    <cellStyle name="Текст предупреждения 2 2" xfId="6632"/>
    <cellStyle name="Текст предупреждения 3" xfId="4679"/>
    <cellStyle name="Текст предупреждения 4" xfId="4680"/>
    <cellStyle name="Текст предупреждения 5" xfId="80"/>
    <cellStyle name="Текстовый" xfId="4681"/>
    <cellStyle name="ТысРуб" xfId="6633"/>
    <cellStyle name="Тысячи" xfId="4682"/>
    <cellStyle name="Тысячи (0)" xfId="4683"/>
    <cellStyle name="Тысячи (0) 2" xfId="6635"/>
    <cellStyle name="тысячи (000)" xfId="4684"/>
    <cellStyle name="тысячи (000) 2" xfId="6636"/>
    <cellStyle name="Тысячи [0.0]" xfId="6637"/>
    <cellStyle name="Тысячи [0]_1 кв" xfId="6638"/>
    <cellStyle name="Тысячи [а]" xfId="81"/>
    <cellStyle name="Тысячи [а] 2" xfId="4685"/>
    <cellStyle name="Тысячи [а] 2 2" xfId="4686"/>
    <cellStyle name="Тысячи 2" xfId="6634"/>
    <cellStyle name="Тысячи 3" xfId="7222"/>
    <cellStyle name="Тысячи(0)" xfId="6639"/>
    <cellStyle name="Тысячи_ прибыль " xfId="4687"/>
    <cellStyle name="Упаковка" xfId="6640"/>
    <cellStyle name="ФИКСИРОВАННЫЙ" xfId="4688"/>
    <cellStyle name="Финансовый [0] 2" xfId="4689"/>
    <cellStyle name="Финансовый [0] 2 2" xfId="6641"/>
    <cellStyle name="Финансовый [0] 3" xfId="113"/>
    <cellStyle name="Финансовый 10" xfId="200"/>
    <cellStyle name="Финансовый 10 2" xfId="4690"/>
    <cellStyle name="Финансовый 10 2 2" xfId="4691"/>
    <cellStyle name="Финансовый 10 2 2 2" xfId="6672"/>
    <cellStyle name="Финансовый 10 2 3" xfId="6643"/>
    <cellStyle name="Финансовый 10 3" xfId="4692"/>
    <cellStyle name="Финансовый 10 3 2" xfId="4693"/>
    <cellStyle name="Финансовый 10 3 3" xfId="6644"/>
    <cellStyle name="Финансовый 10 4" xfId="4694"/>
    <cellStyle name="Финансовый 10 4 2" xfId="6645"/>
    <cellStyle name="Финансовый 10 5" xfId="6642"/>
    <cellStyle name="Финансовый 11" xfId="201"/>
    <cellStyle name="Финансовый 11 2" xfId="6646"/>
    <cellStyle name="Финансовый 12" xfId="202"/>
    <cellStyle name="Финансовый 12 2" xfId="6648"/>
    <cellStyle name="Финансовый 12 3" xfId="6647"/>
    <cellStyle name="Финансовый 13" xfId="203"/>
    <cellStyle name="Финансовый 13 2" xfId="6649"/>
    <cellStyle name="Финансовый 14" xfId="204"/>
    <cellStyle name="Финансовый 14 2" xfId="6650"/>
    <cellStyle name="Финансовый 15" xfId="205"/>
    <cellStyle name="Финансовый 15 2" xfId="6652"/>
    <cellStyle name="Финансовый 15 3" xfId="6651"/>
    <cellStyle name="Финансовый 16" xfId="206"/>
    <cellStyle name="Финансовый 17" xfId="207"/>
    <cellStyle name="Финансовый 18" xfId="208"/>
    <cellStyle name="Финансовый 19" xfId="209"/>
    <cellStyle name="Финансовый 2" xfId="82"/>
    <cellStyle name="Финансовый 2 10" xfId="4695"/>
    <cellStyle name="Финансовый 2 10 2" xfId="7208"/>
    <cellStyle name="Финансовый 2 11" xfId="4696"/>
    <cellStyle name="Финансовый 2 2" xfId="4697"/>
    <cellStyle name="Финансовый 2 2 2" xfId="4698"/>
    <cellStyle name="Финансовый 2 2 2 2" xfId="4699"/>
    <cellStyle name="Финансовый 2 2 2 3" xfId="4926"/>
    <cellStyle name="Финансовый 2 2 2 3 2" xfId="5131"/>
    <cellStyle name="Финансовый 2 2 2 4" xfId="5130"/>
    <cellStyle name="Финансовый 2 3" xfId="4700"/>
    <cellStyle name="Финансовый 2 3 2" xfId="6655"/>
    <cellStyle name="Финансовый 2 3 2 2" xfId="6656"/>
    <cellStyle name="Финансовый 2 3 3" xfId="6654"/>
    <cellStyle name="Финансовый 2 4" xfId="4701"/>
    <cellStyle name="Финансовый 2 4 2" xfId="6657"/>
    <cellStyle name="Финансовый 2 5" xfId="4702"/>
    <cellStyle name="Финансовый 2 6" xfId="4703"/>
    <cellStyle name="Финансовый 2 7" xfId="4704"/>
    <cellStyle name="Финансовый 2 8" xfId="4705"/>
    <cellStyle name="Финансовый 2 9" xfId="4706"/>
    <cellStyle name="Финансовый 2 9 2" xfId="4707"/>
    <cellStyle name="Финансовый 2 9 3" xfId="7210"/>
    <cellStyle name="Финансовый 20" xfId="210"/>
    <cellStyle name="Финансовый 21" xfId="211"/>
    <cellStyle name="Финансовый 21 2" xfId="4708"/>
    <cellStyle name="Финансовый 21 2 2" xfId="4927"/>
    <cellStyle name="Финансовый 21 2 2 2" xfId="5133"/>
    <cellStyle name="Финансовый 21 2 3" xfId="5132"/>
    <cellStyle name="Финансовый 21 3" xfId="4709"/>
    <cellStyle name="Финансовый 21 3 2" xfId="4928"/>
    <cellStyle name="Финансовый 21 3 2 2" xfId="5135"/>
    <cellStyle name="Финансовый 21 3 3" xfId="5134"/>
    <cellStyle name="Финансовый 21 4" xfId="4710"/>
    <cellStyle name="Финансовый 21 4 2" xfId="4929"/>
    <cellStyle name="Финансовый 21 4 2 2" xfId="5137"/>
    <cellStyle name="Финансовый 21 4 3" xfId="5136"/>
    <cellStyle name="Финансовый 21 5" xfId="4711"/>
    <cellStyle name="Финансовый 21 5 2" xfId="4930"/>
    <cellStyle name="Финансовый 21 5 2 2" xfId="5139"/>
    <cellStyle name="Финансовый 21 5 3" xfId="5138"/>
    <cellStyle name="Финансовый 21 6" xfId="4712"/>
    <cellStyle name="Финансовый 21 6 2" xfId="4931"/>
    <cellStyle name="Финансовый 21 6 2 2" xfId="5141"/>
    <cellStyle name="Финансовый 21 6 3" xfId="5140"/>
    <cellStyle name="Финансовый 22" xfId="212"/>
    <cellStyle name="Финансовый 22 2" xfId="4713"/>
    <cellStyle name="Финансовый 22 2 2" xfId="4932"/>
    <cellStyle name="Финансовый 22 2 2 2" xfId="5143"/>
    <cellStyle name="Финансовый 22 2 3" xfId="5142"/>
    <cellStyle name="Финансовый 22 3" xfId="4714"/>
    <cellStyle name="Финансовый 22 3 2" xfId="4933"/>
    <cellStyle name="Финансовый 22 3 2 2" xfId="5145"/>
    <cellStyle name="Финансовый 22 3 3" xfId="5144"/>
    <cellStyle name="Финансовый 22 4" xfId="4715"/>
    <cellStyle name="Финансовый 22 4 2" xfId="4934"/>
    <cellStyle name="Финансовый 22 4 2 2" xfId="5147"/>
    <cellStyle name="Финансовый 22 4 3" xfId="5146"/>
    <cellStyle name="Финансовый 22 5" xfId="4716"/>
    <cellStyle name="Финансовый 22 5 2" xfId="4935"/>
    <cellStyle name="Финансовый 22 5 2 2" xfId="5149"/>
    <cellStyle name="Финансовый 22 5 3" xfId="5148"/>
    <cellStyle name="Финансовый 22 6" xfId="4717"/>
    <cellStyle name="Финансовый 22 6 2" xfId="4936"/>
    <cellStyle name="Финансовый 22 6 2 2" xfId="5151"/>
    <cellStyle name="Финансовый 22 6 3" xfId="5150"/>
    <cellStyle name="Финансовый 23" xfId="213"/>
    <cellStyle name="Финансовый 24" xfId="214"/>
    <cellStyle name="Финансовый 25" xfId="215"/>
    <cellStyle name="Финансовый 26" xfId="216"/>
    <cellStyle name="Финансовый 26 2" xfId="4718"/>
    <cellStyle name="Финансовый 26 2 2" xfId="4937"/>
    <cellStyle name="Финансовый 26 2 2 2" xfId="5153"/>
    <cellStyle name="Финансовый 26 2 3" xfId="5152"/>
    <cellStyle name="Финансовый 26 3" xfId="4719"/>
    <cellStyle name="Финансовый 26 3 2" xfId="4938"/>
    <cellStyle name="Финансовый 26 3 2 2" xfId="5155"/>
    <cellStyle name="Финансовый 26 3 3" xfId="5154"/>
    <cellStyle name="Финансовый 26 4" xfId="4720"/>
    <cellStyle name="Финансовый 26 4 2" xfId="4939"/>
    <cellStyle name="Финансовый 26 4 2 2" xfId="5157"/>
    <cellStyle name="Финансовый 26 4 3" xfId="5156"/>
    <cellStyle name="Финансовый 26 5" xfId="4721"/>
    <cellStyle name="Финансовый 26 5 2" xfId="4940"/>
    <cellStyle name="Финансовый 26 5 2 2" xfId="5159"/>
    <cellStyle name="Финансовый 26 5 3" xfId="5158"/>
    <cellStyle name="Финансовый 26 6" xfId="4722"/>
    <cellStyle name="Финансовый 26 6 2" xfId="4941"/>
    <cellStyle name="Финансовый 26 6 2 2" xfId="5161"/>
    <cellStyle name="Финансовый 26 6 3" xfId="5160"/>
    <cellStyle name="Финансовый 27" xfId="217"/>
    <cellStyle name="Финансовый 28" xfId="218"/>
    <cellStyle name="Финансовый 29" xfId="219"/>
    <cellStyle name="Финансовый 3" xfId="220"/>
    <cellStyle name="Финансовый 3 10" xfId="4723"/>
    <cellStyle name="Финансовый 3 11" xfId="4724"/>
    <cellStyle name="Финансовый 3 12" xfId="4725"/>
    <cellStyle name="Финансовый 3 13" xfId="4726"/>
    <cellStyle name="Финансовый 3 14" xfId="4727"/>
    <cellStyle name="Финансовый 3 15" xfId="4728"/>
    <cellStyle name="Финансовый 3 16" xfId="4729"/>
    <cellStyle name="Финансовый 3 17" xfId="6658"/>
    <cellStyle name="Финансовый 3 2" xfId="4730"/>
    <cellStyle name="Финансовый 3 2 2" xfId="6659"/>
    <cellStyle name="Финансовый 3 3" xfId="4731"/>
    <cellStyle name="Финансовый 3 4" xfId="4732"/>
    <cellStyle name="Финансовый 3 5" xfId="4733"/>
    <cellStyle name="Финансовый 3 6" xfId="4734"/>
    <cellStyle name="Финансовый 3 7" xfId="4735"/>
    <cellStyle name="Финансовый 3 8" xfId="4736"/>
    <cellStyle name="Финансовый 3 9" xfId="4737"/>
    <cellStyle name="Финансовый 30" xfId="221"/>
    <cellStyle name="Финансовый 31" xfId="222"/>
    <cellStyle name="Финансовый 32" xfId="223"/>
    <cellStyle name="Финансовый 33" xfId="224"/>
    <cellStyle name="Финансовый 34" xfId="225"/>
    <cellStyle name="Финансовый 35" xfId="226"/>
    <cellStyle name="Финансовый 36" xfId="227"/>
    <cellStyle name="Финансовый 37" xfId="228"/>
    <cellStyle name="Финансовый 38" xfId="229"/>
    <cellStyle name="Финансовый 39" xfId="230"/>
    <cellStyle name="Финансовый 4" xfId="231"/>
    <cellStyle name="Финансовый 4 10" xfId="4738"/>
    <cellStyle name="Финансовый 4 11" xfId="4739"/>
    <cellStyle name="Финансовый 4 12" xfId="4740"/>
    <cellStyle name="Финансовый 4 13" xfId="4741"/>
    <cellStyle name="Финансовый 4 14" xfId="4742"/>
    <cellStyle name="Финансовый 4 15" xfId="4743"/>
    <cellStyle name="Финансовый 4 16" xfId="4744"/>
    <cellStyle name="Финансовый 4 17" xfId="4745"/>
    <cellStyle name="Финансовый 4 18" xfId="4746"/>
    <cellStyle name="Финансовый 4 19" xfId="4747"/>
    <cellStyle name="Финансовый 4 2" xfId="4748"/>
    <cellStyle name="Финансовый 4 2 2" xfId="7211"/>
    <cellStyle name="Финансовый 4 20" xfId="4749"/>
    <cellStyle name="Финансовый 4 21" xfId="4750"/>
    <cellStyle name="Финансовый 4 22" xfId="4751"/>
    <cellStyle name="Финансовый 4 23" xfId="6660"/>
    <cellStyle name="Финансовый 4 3" xfId="4752"/>
    <cellStyle name="Финансовый 4 4" xfId="4753"/>
    <cellStyle name="Финансовый 4 5" xfId="4754"/>
    <cellStyle name="Финансовый 4 6" xfId="4755"/>
    <cellStyle name="Финансовый 4 7" xfId="4756"/>
    <cellStyle name="Финансовый 4 8" xfId="4757"/>
    <cellStyle name="Финансовый 4 9" xfId="4758"/>
    <cellStyle name="Финансовый 40" xfId="4942"/>
    <cellStyle name="Финансовый 41" xfId="4943"/>
    <cellStyle name="Финансовый 5" xfId="232"/>
    <cellStyle name="Финансовый 5 2" xfId="4759"/>
    <cellStyle name="Финансовый 5 2 2" xfId="6662"/>
    <cellStyle name="Финансовый 5 3" xfId="4760"/>
    <cellStyle name="Финансовый 5 4" xfId="6661"/>
    <cellStyle name="Финансовый 6" xfId="233"/>
    <cellStyle name="Финансовый 6 2" xfId="6664"/>
    <cellStyle name="Финансовый 6 3" xfId="6663"/>
    <cellStyle name="Финансовый 7" xfId="234"/>
    <cellStyle name="Финансовый 7 10" xfId="4761"/>
    <cellStyle name="Финансовый 7 11" xfId="4762"/>
    <cellStyle name="Финансовый 7 12" xfId="4763"/>
    <cellStyle name="Финансовый 7 13" xfId="4764"/>
    <cellStyle name="Финансовый 7 14" xfId="4765"/>
    <cellStyle name="Финансовый 7 15" xfId="4766"/>
    <cellStyle name="Финансовый 7 16" xfId="4767"/>
    <cellStyle name="Финансовый 7 17" xfId="4768"/>
    <cellStyle name="Финансовый 7 18" xfId="4769"/>
    <cellStyle name="Финансовый 7 18 2" xfId="4770"/>
    <cellStyle name="Финансовый 7 19" xfId="4771"/>
    <cellStyle name="Финансовый 7 19 2" xfId="4772"/>
    <cellStyle name="Финансовый 7 2" xfId="4773"/>
    <cellStyle name="Финансовый 7 20" xfId="4774"/>
    <cellStyle name="Финансовый 7 20 2" xfId="4775"/>
    <cellStyle name="Финансовый 7 21" xfId="4776"/>
    <cellStyle name="Финансовый 7 22" xfId="4777"/>
    <cellStyle name="Финансовый 7 23" xfId="4778"/>
    <cellStyle name="Финансовый 7 24" xfId="4779"/>
    <cellStyle name="Финансовый 7 25" xfId="6665"/>
    <cellStyle name="Финансовый 7 3" xfId="4780"/>
    <cellStyle name="Финансовый 7 3 10" xfId="4781"/>
    <cellStyle name="Финансовый 7 3 2" xfId="4782"/>
    <cellStyle name="Финансовый 7 3 3" xfId="4783"/>
    <cellStyle name="Финансовый 7 3 4" xfId="4784"/>
    <cellStyle name="Финансовый 7 3 5" xfId="4785"/>
    <cellStyle name="Финансовый 7 3 6" xfId="4786"/>
    <cellStyle name="Финансовый 7 3 7" xfId="4787"/>
    <cellStyle name="Финансовый 7 3 8" xfId="4788"/>
    <cellStyle name="Финансовый 7 3 9" xfId="4789"/>
    <cellStyle name="Финансовый 7 4" xfId="4790"/>
    <cellStyle name="Финансовый 7 5" xfId="4791"/>
    <cellStyle name="Финансовый 7 6" xfId="4792"/>
    <cellStyle name="Финансовый 7 7" xfId="4793"/>
    <cellStyle name="Финансовый 7 8" xfId="4794"/>
    <cellStyle name="Финансовый 7 9" xfId="4795"/>
    <cellStyle name="Финансовый 8" xfId="235"/>
    <cellStyle name="Финансовый 8 10" xfId="4796"/>
    <cellStyle name="Финансовый 8 11" xfId="4797"/>
    <cellStyle name="Финансовый 8 12" xfId="4798"/>
    <cellStyle name="Финансовый 8 13" xfId="4799"/>
    <cellStyle name="Финансовый 8 14" xfId="4800"/>
    <cellStyle name="Финансовый 8 15" xfId="6666"/>
    <cellStyle name="Финансовый 8 2" xfId="4801"/>
    <cellStyle name="Финансовый 8 3" xfId="4802"/>
    <cellStyle name="Финансовый 8 4" xfId="4803"/>
    <cellStyle name="Финансовый 8 5" xfId="4804"/>
    <cellStyle name="Финансовый 8 6" xfId="4805"/>
    <cellStyle name="Финансовый 8 7" xfId="4806"/>
    <cellStyle name="Финансовый 8 8" xfId="4807"/>
    <cellStyle name="Финансовый 8 9" xfId="4808"/>
    <cellStyle name="Финансовый 9" xfId="114"/>
    <cellStyle name="Финансовый 9 2" xfId="4809"/>
    <cellStyle name="Финансовый 9 3" xfId="4810"/>
    <cellStyle name="Финансовый 9 4" xfId="4811"/>
    <cellStyle name="Финансовый 9 5" xfId="4944"/>
    <cellStyle name="Финансовый 9 5 2" xfId="5163"/>
    <cellStyle name="Финансовый 9 6" xfId="5162"/>
    <cellStyle name="Финансовый 9 7" xfId="6667"/>
    <cellStyle name="Финанховый_Модуль1" xfId="4812"/>
    <cellStyle name="Хороший 2" xfId="236"/>
    <cellStyle name="Хороший 2 2" xfId="6668"/>
    <cellStyle name="Хороший 3" xfId="4813"/>
    <cellStyle name="Хороший 4" xfId="4814"/>
    <cellStyle name="Хороший 5" xfId="83"/>
    <cellStyle name="Џђћ–…ќ’ќ›‰" xfId="6669"/>
    <cellStyle name="Шапка таблицы" xfId="66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E1" sqref="E1:E1048576"/>
    </sheetView>
  </sheetViews>
  <sheetFormatPr defaultRowHeight="15"/>
  <cols>
    <col min="2" max="2" width="20.28515625" hidden="1" customWidth="1"/>
    <col min="3" max="3" width="7.28515625" customWidth="1"/>
    <col min="4" max="4" width="11.140625" customWidth="1"/>
    <col min="5" max="5" width="15.140625" bestFit="1" customWidth="1"/>
    <col min="6" max="7" width="15.5703125" hidden="1" customWidth="1"/>
    <col min="8" max="8" width="15.5703125" customWidth="1"/>
    <col min="9" max="12" width="15.5703125" hidden="1" customWidth="1"/>
  </cols>
  <sheetData>
    <row r="1" spans="1:12" ht="15" customHeight="1">
      <c r="A1" s="51" t="s">
        <v>216</v>
      </c>
      <c r="B1" s="51" t="s">
        <v>0</v>
      </c>
      <c r="C1" s="39"/>
      <c r="D1" s="39"/>
      <c r="E1" s="51" t="s">
        <v>1</v>
      </c>
      <c r="F1" s="40"/>
      <c r="G1" s="40"/>
      <c r="H1" s="49" t="s">
        <v>2</v>
      </c>
      <c r="I1" s="41"/>
      <c r="J1" s="53" t="s">
        <v>3</v>
      </c>
      <c r="K1" s="43"/>
      <c r="L1" s="49" t="s">
        <v>4</v>
      </c>
    </row>
    <row r="2" spans="1:12" ht="102" customHeight="1">
      <c r="A2" s="52"/>
      <c r="B2" s="52"/>
      <c r="C2" s="14" t="s">
        <v>132</v>
      </c>
      <c r="D2" s="14" t="s">
        <v>133</v>
      </c>
      <c r="E2" s="52"/>
      <c r="F2" s="5" t="s">
        <v>5</v>
      </c>
      <c r="G2" s="5" t="s">
        <v>6</v>
      </c>
      <c r="H2" s="50"/>
      <c r="I2" s="12" t="s">
        <v>244</v>
      </c>
      <c r="J2" s="54"/>
      <c r="K2" s="13" t="s">
        <v>245</v>
      </c>
      <c r="L2" s="50"/>
    </row>
    <row r="3" spans="1:12" ht="16.5" customHeight="1">
      <c r="A3" s="46">
        <v>1</v>
      </c>
      <c r="B3" s="46">
        <v>2</v>
      </c>
      <c r="C3" s="46">
        <v>3</v>
      </c>
      <c r="D3" s="46">
        <v>4</v>
      </c>
      <c r="E3" s="46">
        <v>6</v>
      </c>
      <c r="F3" s="46">
        <v>7</v>
      </c>
      <c r="G3" s="46">
        <v>8</v>
      </c>
      <c r="H3" s="46">
        <v>10</v>
      </c>
      <c r="I3" s="46">
        <v>11</v>
      </c>
      <c r="J3" s="46">
        <v>12</v>
      </c>
      <c r="K3" s="46"/>
      <c r="L3" s="46">
        <v>13</v>
      </c>
    </row>
    <row r="4" spans="1:12">
      <c r="A4" s="45" t="s">
        <v>7</v>
      </c>
      <c r="B4" s="47"/>
      <c r="C4" s="47"/>
      <c r="D4" s="47"/>
      <c r="E4" s="6">
        <v>1728.8999999999999</v>
      </c>
      <c r="F4" s="6">
        <v>202057421</v>
      </c>
      <c r="G4" s="6">
        <v>171235102.55999997</v>
      </c>
      <c r="H4" s="48">
        <v>221003394</v>
      </c>
      <c r="I4" s="48">
        <v>127828.90508415757</v>
      </c>
      <c r="J4" s="6">
        <v>187291011.88000003</v>
      </c>
      <c r="K4" s="6">
        <v>33712382.119999975</v>
      </c>
      <c r="L4" s="4">
        <v>0.72899999999999998</v>
      </c>
    </row>
    <row r="5" spans="1:12">
      <c r="A5" s="1" t="s">
        <v>9</v>
      </c>
      <c r="B5" s="45" t="s">
        <v>38</v>
      </c>
      <c r="C5" s="8">
        <v>1</v>
      </c>
      <c r="D5" s="8" t="s">
        <v>150</v>
      </c>
      <c r="E5" s="3">
        <v>52.4</v>
      </c>
      <c r="F5" s="6">
        <v>6917976</v>
      </c>
      <c r="G5" s="6">
        <v>5862691.5300000003</v>
      </c>
      <c r="H5" s="48">
        <v>7492196</v>
      </c>
      <c r="I5" s="48">
        <f t="shared" ref="I5:I47" si="0">H5/E5</f>
        <v>142980.83969465649</v>
      </c>
      <c r="J5" s="6">
        <v>6349318.6399999997</v>
      </c>
      <c r="K5" s="44">
        <f>H5-J5</f>
        <v>1142877.3600000003</v>
      </c>
      <c r="L5" s="4">
        <v>0.72899999999999998</v>
      </c>
    </row>
    <row r="6" spans="1:12">
      <c r="A6" s="1" t="s">
        <v>11</v>
      </c>
      <c r="B6" s="2" t="s">
        <v>42</v>
      </c>
      <c r="C6" s="8">
        <v>1</v>
      </c>
      <c r="D6" s="8" t="s">
        <v>152</v>
      </c>
      <c r="E6" s="3">
        <v>53.5</v>
      </c>
      <c r="F6" s="6">
        <v>7046368</v>
      </c>
      <c r="G6" s="6">
        <v>5971498.3099999996</v>
      </c>
      <c r="H6" s="48">
        <v>7632643</v>
      </c>
      <c r="I6" s="48">
        <f t="shared" si="0"/>
        <v>142666.22429906542</v>
      </c>
      <c r="J6" s="7">
        <v>6468341.5300000003</v>
      </c>
      <c r="K6" s="44">
        <f t="shared" ref="K6:K47" si="1">H6-J6</f>
        <v>1164301.4699999997</v>
      </c>
      <c r="L6" s="4">
        <v>0.72899999999999998</v>
      </c>
    </row>
    <row r="7" spans="1:12">
      <c r="A7" s="45" t="s">
        <v>13</v>
      </c>
      <c r="B7" s="2" t="s">
        <v>36</v>
      </c>
      <c r="C7" s="8">
        <v>1</v>
      </c>
      <c r="D7" s="8" t="s">
        <v>149</v>
      </c>
      <c r="E7" s="3">
        <v>52.1</v>
      </c>
      <c r="F7" s="6">
        <v>6883781</v>
      </c>
      <c r="G7" s="6">
        <v>5833712.71</v>
      </c>
      <c r="H7" s="48">
        <v>7454714</v>
      </c>
      <c r="I7" s="48">
        <f t="shared" si="0"/>
        <v>143084.72168905949</v>
      </c>
      <c r="J7" s="6">
        <v>6317554.2400000002</v>
      </c>
      <c r="K7" s="44">
        <f t="shared" si="1"/>
        <v>1137159.7599999998</v>
      </c>
      <c r="L7" s="4">
        <v>0.72899999999999998</v>
      </c>
    </row>
    <row r="8" spans="1:12">
      <c r="A8" s="1" t="s">
        <v>15</v>
      </c>
      <c r="B8" s="2" t="s">
        <v>32</v>
      </c>
      <c r="C8" s="8">
        <v>1</v>
      </c>
      <c r="D8" s="8" t="s">
        <v>147</v>
      </c>
      <c r="E8" s="3">
        <v>51</v>
      </c>
      <c r="F8" s="6">
        <v>6755461</v>
      </c>
      <c r="G8" s="6">
        <v>5724966.9500000002</v>
      </c>
      <c r="H8" s="48">
        <v>7314339</v>
      </c>
      <c r="I8" s="48">
        <f t="shared" si="0"/>
        <v>143418.41176470587</v>
      </c>
      <c r="J8" s="6">
        <v>6198592.3700000001</v>
      </c>
      <c r="K8" s="44">
        <f t="shared" si="1"/>
        <v>1115746.6299999999</v>
      </c>
      <c r="L8" s="4">
        <v>0.72899999999999998</v>
      </c>
    </row>
    <row r="9" spans="1:12">
      <c r="A9" s="1" t="s">
        <v>17</v>
      </c>
      <c r="B9" s="2" t="s">
        <v>12</v>
      </c>
      <c r="C9" s="8">
        <v>1</v>
      </c>
      <c r="D9" s="8" t="s">
        <v>137</v>
      </c>
      <c r="E9" s="3">
        <v>28</v>
      </c>
      <c r="F9" s="6">
        <v>3988222</v>
      </c>
      <c r="G9" s="6">
        <v>3379849.15</v>
      </c>
      <c r="H9" s="48">
        <v>4295057</v>
      </c>
      <c r="I9" s="48">
        <f t="shared" si="0"/>
        <v>153394.89285714287</v>
      </c>
      <c r="J9" s="6">
        <v>3639878.81</v>
      </c>
      <c r="K9" s="44">
        <f t="shared" si="1"/>
        <v>655178.18999999994</v>
      </c>
      <c r="L9" s="4">
        <v>0.72899999999999998</v>
      </c>
    </row>
    <row r="10" spans="1:12">
      <c r="A10" s="45" t="s">
        <v>19</v>
      </c>
      <c r="B10" s="2" t="s">
        <v>8</v>
      </c>
      <c r="C10" s="8">
        <v>1</v>
      </c>
      <c r="D10" s="8" t="s">
        <v>135</v>
      </c>
      <c r="E10" s="3">
        <v>25.4</v>
      </c>
      <c r="F10" s="6">
        <v>3659930</v>
      </c>
      <c r="G10" s="6">
        <v>3101635.59</v>
      </c>
      <c r="H10" s="48">
        <v>3938273</v>
      </c>
      <c r="I10" s="48">
        <f t="shared" si="0"/>
        <v>155050.11811023622</v>
      </c>
      <c r="J10" s="6">
        <v>3379978.59</v>
      </c>
      <c r="K10" s="44">
        <f t="shared" si="1"/>
        <v>558294.41000000015</v>
      </c>
      <c r="L10" s="4">
        <v>0.72899999999999998</v>
      </c>
    </row>
    <row r="11" spans="1:12">
      <c r="A11" s="1" t="s">
        <v>21</v>
      </c>
      <c r="B11" s="2" t="s">
        <v>40</v>
      </c>
      <c r="C11" s="8">
        <v>1</v>
      </c>
      <c r="D11" s="8" t="s">
        <v>151</v>
      </c>
      <c r="E11" s="3">
        <v>53.2</v>
      </c>
      <c r="F11" s="6">
        <v>7009959</v>
      </c>
      <c r="G11" s="6">
        <v>5940643.2199999997</v>
      </c>
      <c r="H11" s="48">
        <v>7592946</v>
      </c>
      <c r="I11" s="48">
        <f t="shared" si="0"/>
        <v>142724.54887218046</v>
      </c>
      <c r="J11" s="7">
        <v>6434700</v>
      </c>
      <c r="K11" s="44">
        <f t="shared" si="1"/>
        <v>1158246</v>
      </c>
      <c r="L11" s="4">
        <v>0.72899999999999998</v>
      </c>
    </row>
    <row r="12" spans="1:12">
      <c r="A12" s="1" t="s">
        <v>23</v>
      </c>
      <c r="B12" s="2" t="s">
        <v>34</v>
      </c>
      <c r="C12" s="8">
        <v>1</v>
      </c>
      <c r="D12" s="8" t="s">
        <v>148</v>
      </c>
      <c r="E12" s="3">
        <v>51.6</v>
      </c>
      <c r="F12" s="6">
        <v>6824854</v>
      </c>
      <c r="G12" s="6">
        <v>5783774.5800000001</v>
      </c>
      <c r="H12" s="48">
        <v>7390308</v>
      </c>
      <c r="I12" s="48">
        <f t="shared" si="0"/>
        <v>143223.02325581395</v>
      </c>
      <c r="J12" s="6">
        <v>6262972.8799999999</v>
      </c>
      <c r="K12" s="44">
        <f t="shared" si="1"/>
        <v>1127335.1200000001</v>
      </c>
      <c r="L12" s="4">
        <v>0.72899999999999998</v>
      </c>
    </row>
    <row r="13" spans="1:12">
      <c r="A13" s="45" t="s">
        <v>25</v>
      </c>
      <c r="B13" s="2" t="s">
        <v>30</v>
      </c>
      <c r="C13" s="8">
        <v>1</v>
      </c>
      <c r="D13" s="9" t="s">
        <v>146</v>
      </c>
      <c r="E13" s="3">
        <v>50.9</v>
      </c>
      <c r="F13" s="6">
        <v>6743330</v>
      </c>
      <c r="G13" s="6">
        <v>5714686.4400000004</v>
      </c>
      <c r="H13" s="48">
        <v>7301112</v>
      </c>
      <c r="I13" s="48">
        <f t="shared" si="0"/>
        <v>143440.31434184677</v>
      </c>
      <c r="J13" s="6">
        <v>6187383.0499999998</v>
      </c>
      <c r="K13" s="44">
        <f t="shared" si="1"/>
        <v>1113728.9500000002</v>
      </c>
      <c r="L13" s="4">
        <v>0.72899999999999998</v>
      </c>
    </row>
    <row r="14" spans="1:12">
      <c r="A14" s="1" t="s">
        <v>27</v>
      </c>
      <c r="B14" s="2" t="s">
        <v>93</v>
      </c>
      <c r="C14" s="8">
        <v>2</v>
      </c>
      <c r="D14" s="8" t="s">
        <v>177</v>
      </c>
      <c r="E14" s="3">
        <v>36.799999999999997</v>
      </c>
      <c r="F14" s="6">
        <v>4297028</v>
      </c>
      <c r="G14" s="6">
        <v>3641549.15</v>
      </c>
      <c r="H14" s="48">
        <v>4700297</v>
      </c>
      <c r="I14" s="48">
        <f t="shared" si="0"/>
        <v>127725.46195652174</v>
      </c>
      <c r="J14" s="7">
        <v>3983302.54</v>
      </c>
      <c r="K14" s="44">
        <f t="shared" si="1"/>
        <v>716994.46</v>
      </c>
      <c r="L14" s="4">
        <v>0.72899999999999998</v>
      </c>
    </row>
    <row r="15" spans="1:12">
      <c r="A15" s="1" t="s">
        <v>29</v>
      </c>
      <c r="B15" s="2" t="s">
        <v>94</v>
      </c>
      <c r="C15" s="8">
        <v>2</v>
      </c>
      <c r="D15" s="8" t="s">
        <v>178</v>
      </c>
      <c r="E15" s="3">
        <v>54.9</v>
      </c>
      <c r="F15" s="6">
        <v>6108236</v>
      </c>
      <c r="G15" s="6">
        <v>5176471.1900000004</v>
      </c>
      <c r="H15" s="48">
        <v>6709852</v>
      </c>
      <c r="I15" s="48">
        <f t="shared" si="0"/>
        <v>122219.52641165756</v>
      </c>
      <c r="J15" s="7">
        <v>5686315.25</v>
      </c>
      <c r="K15" s="44">
        <f t="shared" si="1"/>
        <v>1023536.75</v>
      </c>
      <c r="L15" s="4">
        <v>0.72899999999999998</v>
      </c>
    </row>
    <row r="16" spans="1:12">
      <c r="A16" s="45" t="s">
        <v>31</v>
      </c>
      <c r="B16" s="2" t="s">
        <v>55</v>
      </c>
      <c r="C16" s="8">
        <v>2</v>
      </c>
      <c r="D16" s="8" t="s">
        <v>157</v>
      </c>
      <c r="E16" s="3">
        <v>25.4</v>
      </c>
      <c r="F16" s="6">
        <v>3101661</v>
      </c>
      <c r="G16" s="6">
        <v>2628526.27</v>
      </c>
      <c r="H16" s="48">
        <v>3380004</v>
      </c>
      <c r="I16" s="48">
        <f t="shared" si="0"/>
        <v>133071.02362204724</v>
      </c>
      <c r="J16" s="7">
        <v>2864410.17</v>
      </c>
      <c r="K16" s="44">
        <f t="shared" si="1"/>
        <v>515593.83000000007</v>
      </c>
      <c r="L16" s="4">
        <v>0.72899999999999998</v>
      </c>
    </row>
    <row r="17" spans="1:12">
      <c r="A17" s="1" t="s">
        <v>33</v>
      </c>
      <c r="B17" s="2" t="s">
        <v>65</v>
      </c>
      <c r="C17" s="8">
        <v>2</v>
      </c>
      <c r="D17" s="8" t="s">
        <v>163</v>
      </c>
      <c r="E17" s="3">
        <v>26</v>
      </c>
      <c r="F17" s="6">
        <v>3166115</v>
      </c>
      <c r="G17" s="6">
        <v>2683148.31</v>
      </c>
      <c r="H17" s="48">
        <v>3451034</v>
      </c>
      <c r="I17" s="48">
        <f t="shared" si="0"/>
        <v>132732.07692307694</v>
      </c>
      <c r="J17" s="7">
        <v>2924605.08</v>
      </c>
      <c r="K17" s="44">
        <f t="shared" si="1"/>
        <v>526428.91999999993</v>
      </c>
      <c r="L17" s="4">
        <v>0.72899999999999998</v>
      </c>
    </row>
    <row r="18" spans="1:12">
      <c r="A18" s="1" t="s">
        <v>35</v>
      </c>
      <c r="B18" s="2" t="s">
        <v>69</v>
      </c>
      <c r="C18" s="8">
        <v>2</v>
      </c>
      <c r="D18" s="8" t="s">
        <v>164</v>
      </c>
      <c r="E18" s="3">
        <v>26.2</v>
      </c>
      <c r="F18" s="6">
        <v>3187720</v>
      </c>
      <c r="G18" s="6">
        <v>2701457.63</v>
      </c>
      <c r="H18" s="48">
        <v>3474830</v>
      </c>
      <c r="I18" s="48">
        <f t="shared" si="0"/>
        <v>132627.09923664122</v>
      </c>
      <c r="J18" s="7">
        <v>2944771.19</v>
      </c>
      <c r="K18" s="44">
        <f t="shared" si="1"/>
        <v>530058.81000000006</v>
      </c>
      <c r="L18" s="4">
        <v>0.72899999999999998</v>
      </c>
    </row>
    <row r="19" spans="1:12">
      <c r="A19" s="45" t="s">
        <v>37</v>
      </c>
      <c r="B19" s="2" t="s">
        <v>53</v>
      </c>
      <c r="C19" s="8">
        <v>2</v>
      </c>
      <c r="D19" s="8" t="s">
        <v>158</v>
      </c>
      <c r="E19" s="3">
        <v>25.4</v>
      </c>
      <c r="F19" s="6">
        <v>3101661</v>
      </c>
      <c r="G19" s="6">
        <v>2628526.27</v>
      </c>
      <c r="H19" s="48">
        <v>3380004</v>
      </c>
      <c r="I19" s="48">
        <f t="shared" si="0"/>
        <v>133071.02362204724</v>
      </c>
      <c r="J19" s="7">
        <v>2864410.17</v>
      </c>
      <c r="K19" s="44">
        <f t="shared" si="1"/>
        <v>515593.83000000007</v>
      </c>
      <c r="L19" s="4">
        <v>0.72899999999999998</v>
      </c>
    </row>
    <row r="20" spans="1:12">
      <c r="A20" s="1" t="s">
        <v>39</v>
      </c>
      <c r="B20" s="2" t="s">
        <v>61</v>
      </c>
      <c r="C20" s="8">
        <v>2</v>
      </c>
      <c r="D20" s="8" t="s">
        <v>161</v>
      </c>
      <c r="E20" s="3">
        <v>25.8</v>
      </c>
      <c r="F20" s="6">
        <v>3144994</v>
      </c>
      <c r="G20" s="6">
        <v>2665249.15</v>
      </c>
      <c r="H20" s="48">
        <v>3427720</v>
      </c>
      <c r="I20" s="48">
        <f t="shared" si="0"/>
        <v>132857.36434108528</v>
      </c>
      <c r="J20" s="7">
        <v>2904847.46</v>
      </c>
      <c r="K20" s="44">
        <f t="shared" si="1"/>
        <v>522872.54000000004</v>
      </c>
      <c r="L20" s="4">
        <v>0.72899999999999998</v>
      </c>
    </row>
    <row r="21" spans="1:12">
      <c r="A21" s="1" t="s">
        <v>41</v>
      </c>
      <c r="B21" s="2" t="s">
        <v>47</v>
      </c>
      <c r="C21" s="8">
        <v>2</v>
      </c>
      <c r="D21" s="8" t="s">
        <v>154</v>
      </c>
      <c r="E21" s="3">
        <v>23.8</v>
      </c>
      <c r="F21" s="6">
        <v>2929782</v>
      </c>
      <c r="G21" s="6">
        <v>2482866.1</v>
      </c>
      <c r="H21" s="48">
        <v>3190592</v>
      </c>
      <c r="I21" s="48">
        <f t="shared" si="0"/>
        <v>134058.48739495798</v>
      </c>
      <c r="J21" s="7">
        <v>2703891.53</v>
      </c>
      <c r="K21" s="44">
        <f t="shared" si="1"/>
        <v>486700.4700000002</v>
      </c>
      <c r="L21" s="4">
        <v>0.72899999999999998</v>
      </c>
    </row>
    <row r="22" spans="1:12">
      <c r="A22" s="45" t="s">
        <v>43</v>
      </c>
      <c r="B22" s="2" t="s">
        <v>73</v>
      </c>
      <c r="C22" s="8">
        <v>2</v>
      </c>
      <c r="D22" s="8" t="s">
        <v>166</v>
      </c>
      <c r="E22" s="3">
        <v>28</v>
      </c>
      <c r="F22" s="6">
        <v>3379817</v>
      </c>
      <c r="G22" s="6">
        <v>2864251.69</v>
      </c>
      <c r="H22" s="48">
        <v>3686652</v>
      </c>
      <c r="I22" s="48">
        <f t="shared" si="0"/>
        <v>131666.14285714287</v>
      </c>
      <c r="J22" s="7">
        <v>3124281.36</v>
      </c>
      <c r="K22" s="44">
        <f t="shared" si="1"/>
        <v>562370.64000000013</v>
      </c>
      <c r="L22" s="4">
        <v>0.72899999999999998</v>
      </c>
    </row>
    <row r="23" spans="1:12">
      <c r="A23" s="1" t="s">
        <v>45</v>
      </c>
      <c r="B23" s="2" t="s">
        <v>96</v>
      </c>
      <c r="C23" s="8">
        <v>2</v>
      </c>
      <c r="D23" s="8" t="s">
        <v>180</v>
      </c>
      <c r="E23" s="3">
        <v>178.8</v>
      </c>
      <c r="F23" s="6">
        <v>17244160</v>
      </c>
      <c r="G23" s="6">
        <v>14613694.92</v>
      </c>
      <c r="H23" s="48">
        <v>19203521</v>
      </c>
      <c r="I23" s="48">
        <f t="shared" si="0"/>
        <v>107402.24272930648</v>
      </c>
      <c r="J23" s="7">
        <v>16274170.34</v>
      </c>
      <c r="K23" s="44">
        <f t="shared" si="1"/>
        <v>2929350.66</v>
      </c>
      <c r="L23" s="4">
        <v>0.72899999999999998</v>
      </c>
    </row>
    <row r="24" spans="1:12">
      <c r="A24" s="1" t="s">
        <v>46</v>
      </c>
      <c r="B24" s="2" t="s">
        <v>92</v>
      </c>
      <c r="C24" s="8">
        <v>2</v>
      </c>
      <c r="D24" s="8" t="s">
        <v>176</v>
      </c>
      <c r="E24" s="3">
        <v>36.299999999999997</v>
      </c>
      <c r="F24" s="6">
        <v>4246177</v>
      </c>
      <c r="G24" s="6">
        <v>3598455.08</v>
      </c>
      <c r="H24" s="48">
        <v>4643967</v>
      </c>
      <c r="I24" s="48">
        <f t="shared" si="0"/>
        <v>127932.97520661158</v>
      </c>
      <c r="J24" s="7">
        <v>3935565.25</v>
      </c>
      <c r="K24" s="44">
        <f t="shared" si="1"/>
        <v>708401.75</v>
      </c>
      <c r="L24" s="4">
        <v>0.72899999999999998</v>
      </c>
    </row>
    <row r="25" spans="1:12">
      <c r="A25" s="45" t="s">
        <v>48</v>
      </c>
      <c r="B25" s="2" t="s">
        <v>57</v>
      </c>
      <c r="C25" s="8">
        <v>2</v>
      </c>
      <c r="D25" s="8" t="s">
        <v>159</v>
      </c>
      <c r="E25" s="3">
        <v>25.7</v>
      </c>
      <c r="F25" s="6">
        <v>3133779</v>
      </c>
      <c r="G25" s="6">
        <v>2655744.92</v>
      </c>
      <c r="H25" s="48">
        <v>3415410</v>
      </c>
      <c r="I25" s="48">
        <f t="shared" si="0"/>
        <v>132895.33073929962</v>
      </c>
      <c r="J25" s="7">
        <v>2894415.25</v>
      </c>
      <c r="K25" s="44">
        <f t="shared" si="1"/>
        <v>520994.75</v>
      </c>
      <c r="L25" s="4">
        <v>0.72899999999999998</v>
      </c>
    </row>
    <row r="26" spans="1:12">
      <c r="A26" s="1" t="s">
        <v>50</v>
      </c>
      <c r="B26" s="2" t="s">
        <v>51</v>
      </c>
      <c r="C26" s="8">
        <v>2</v>
      </c>
      <c r="D26" s="8" t="s">
        <v>156</v>
      </c>
      <c r="E26" s="3">
        <v>24.5</v>
      </c>
      <c r="F26" s="6">
        <v>3005398</v>
      </c>
      <c r="G26" s="6">
        <v>2546947.46</v>
      </c>
      <c r="H26" s="48">
        <v>3273879</v>
      </c>
      <c r="I26" s="48">
        <f t="shared" si="0"/>
        <v>133627.71428571429</v>
      </c>
      <c r="J26" s="7">
        <v>2774473.73</v>
      </c>
      <c r="K26" s="44">
        <f t="shared" si="1"/>
        <v>499405.27</v>
      </c>
      <c r="L26" s="4">
        <v>0.72899999999999998</v>
      </c>
    </row>
    <row r="27" spans="1:12">
      <c r="A27" s="1" t="s">
        <v>52</v>
      </c>
      <c r="B27" s="2" t="s">
        <v>63</v>
      </c>
      <c r="C27" s="8">
        <v>2</v>
      </c>
      <c r="D27" s="8" t="s">
        <v>162</v>
      </c>
      <c r="E27" s="3">
        <v>25.9</v>
      </c>
      <c r="F27" s="6">
        <v>3155774</v>
      </c>
      <c r="G27" s="6">
        <v>2674384.75</v>
      </c>
      <c r="H27" s="48">
        <v>3439597</v>
      </c>
      <c r="I27" s="48">
        <f t="shared" si="0"/>
        <v>132802.97297297299</v>
      </c>
      <c r="J27" s="7">
        <v>2914912.71</v>
      </c>
      <c r="K27" s="44">
        <f t="shared" si="1"/>
        <v>524684.29</v>
      </c>
      <c r="L27" s="4">
        <v>0.72899999999999998</v>
      </c>
    </row>
    <row r="28" spans="1:12">
      <c r="A28" s="45" t="s">
        <v>54</v>
      </c>
      <c r="B28" s="2" t="s">
        <v>59</v>
      </c>
      <c r="C28" s="8">
        <v>2</v>
      </c>
      <c r="D28" s="8" t="s">
        <v>160</v>
      </c>
      <c r="E28" s="3">
        <v>25.7</v>
      </c>
      <c r="F28" s="6">
        <v>3133779</v>
      </c>
      <c r="G28" s="6">
        <v>2655744.92</v>
      </c>
      <c r="H28" s="48">
        <v>3415410</v>
      </c>
      <c r="I28" s="48">
        <f t="shared" si="0"/>
        <v>132895.33073929962</v>
      </c>
      <c r="J28" s="7">
        <v>2894415.25</v>
      </c>
      <c r="K28" s="44">
        <f t="shared" si="1"/>
        <v>520994.75</v>
      </c>
      <c r="L28" s="4">
        <v>0.72899999999999998</v>
      </c>
    </row>
    <row r="29" spans="1:12">
      <c r="A29" s="1" t="s">
        <v>56</v>
      </c>
      <c r="B29" s="2" t="s">
        <v>49</v>
      </c>
      <c r="C29" s="8">
        <v>2</v>
      </c>
      <c r="D29" s="8" t="s">
        <v>155</v>
      </c>
      <c r="E29" s="3">
        <v>24.3</v>
      </c>
      <c r="F29" s="6">
        <v>2983077</v>
      </c>
      <c r="G29" s="6">
        <v>2528031.36</v>
      </c>
      <c r="H29" s="48">
        <v>3249366</v>
      </c>
      <c r="I29" s="48">
        <f t="shared" si="0"/>
        <v>133718.76543209876</v>
      </c>
      <c r="J29" s="7">
        <v>2753700</v>
      </c>
      <c r="K29" s="44">
        <f t="shared" si="1"/>
        <v>495666</v>
      </c>
      <c r="L29" s="4">
        <v>0.72899999999999998</v>
      </c>
    </row>
    <row r="30" spans="1:12">
      <c r="A30" s="1" t="s">
        <v>58</v>
      </c>
      <c r="B30" s="2" t="s">
        <v>121</v>
      </c>
      <c r="C30" s="8">
        <v>3</v>
      </c>
      <c r="D30" s="8" t="s">
        <v>205</v>
      </c>
      <c r="E30" s="3">
        <v>36.9</v>
      </c>
      <c r="F30" s="6">
        <v>4307435</v>
      </c>
      <c r="G30" s="6">
        <v>3650368.64</v>
      </c>
      <c r="H30" s="48">
        <v>4711800</v>
      </c>
      <c r="I30" s="48">
        <f t="shared" si="0"/>
        <v>127691.05691056911</v>
      </c>
      <c r="J30" s="7">
        <v>3993050.85</v>
      </c>
      <c r="K30" s="44">
        <f t="shared" si="1"/>
        <v>718749.14999999991</v>
      </c>
      <c r="L30" s="4">
        <v>0.72899999999999998</v>
      </c>
    </row>
    <row r="31" spans="1:12">
      <c r="A31" s="45" t="s">
        <v>60</v>
      </c>
      <c r="B31" s="2" t="s">
        <v>122</v>
      </c>
      <c r="C31" s="8">
        <v>3</v>
      </c>
      <c r="D31" s="8" t="s">
        <v>206</v>
      </c>
      <c r="E31" s="3">
        <v>54.2</v>
      </c>
      <c r="F31" s="6">
        <v>6039620</v>
      </c>
      <c r="G31" s="6">
        <v>5118322.03</v>
      </c>
      <c r="H31" s="48">
        <v>6633565</v>
      </c>
      <c r="I31" s="48">
        <f t="shared" si="0"/>
        <v>122390.49815498154</v>
      </c>
      <c r="J31" s="7">
        <v>5621665.25</v>
      </c>
      <c r="K31" s="44">
        <f t="shared" si="1"/>
        <v>1011899.75</v>
      </c>
      <c r="L31" s="4">
        <v>0.72899999999999998</v>
      </c>
    </row>
    <row r="32" spans="1:12">
      <c r="A32" s="1" t="s">
        <v>62</v>
      </c>
      <c r="B32" s="2" t="s">
        <v>100</v>
      </c>
      <c r="C32" s="8">
        <v>3</v>
      </c>
      <c r="D32" s="8" t="s">
        <v>184</v>
      </c>
      <c r="E32" s="3">
        <v>25.5</v>
      </c>
      <c r="F32" s="6">
        <v>3112943</v>
      </c>
      <c r="G32" s="6">
        <v>2638087.29</v>
      </c>
      <c r="H32" s="48">
        <v>3392382</v>
      </c>
      <c r="I32" s="48">
        <f t="shared" si="0"/>
        <v>133034.58823529413</v>
      </c>
      <c r="J32" s="7">
        <v>2874900</v>
      </c>
      <c r="K32" s="44">
        <f t="shared" si="1"/>
        <v>517482</v>
      </c>
      <c r="L32" s="4">
        <v>0.72899999999999998</v>
      </c>
    </row>
    <row r="33" spans="1:12">
      <c r="A33" s="1" t="s">
        <v>64</v>
      </c>
      <c r="B33" s="2" t="s">
        <v>108</v>
      </c>
      <c r="C33" s="8">
        <v>3</v>
      </c>
      <c r="D33" s="8" t="s">
        <v>191</v>
      </c>
      <c r="E33" s="3">
        <v>26.5</v>
      </c>
      <c r="F33" s="6">
        <v>3219565</v>
      </c>
      <c r="G33" s="6">
        <v>2728444.92</v>
      </c>
      <c r="H33" s="48">
        <v>3509963</v>
      </c>
      <c r="I33" s="48">
        <f t="shared" si="0"/>
        <v>132451.43396226416</v>
      </c>
      <c r="J33" s="7">
        <v>2974544.92</v>
      </c>
      <c r="K33" s="44">
        <f t="shared" si="1"/>
        <v>535418.08000000007</v>
      </c>
      <c r="L33" s="4">
        <v>0.72899999999999998</v>
      </c>
    </row>
    <row r="34" spans="1:12">
      <c r="A34" s="45" t="s">
        <v>66</v>
      </c>
      <c r="B34" s="2" t="s">
        <v>103</v>
      </c>
      <c r="C34" s="8">
        <v>3</v>
      </c>
      <c r="D34" s="8" t="s">
        <v>185</v>
      </c>
      <c r="E34" s="3">
        <v>26</v>
      </c>
      <c r="F34" s="6">
        <v>3166115</v>
      </c>
      <c r="G34" s="6">
        <v>2683148.31</v>
      </c>
      <c r="H34" s="48">
        <v>3451034</v>
      </c>
      <c r="I34" s="48">
        <f t="shared" si="0"/>
        <v>132732.07692307694</v>
      </c>
      <c r="J34" s="7">
        <v>2924605.08</v>
      </c>
      <c r="K34" s="44">
        <f t="shared" si="1"/>
        <v>526428.91999999993</v>
      </c>
      <c r="L34" s="4">
        <v>0.72899999999999998</v>
      </c>
    </row>
    <row r="35" spans="1:12">
      <c r="A35" s="1" t="s">
        <v>67</v>
      </c>
      <c r="B35" s="2" t="s">
        <v>102</v>
      </c>
      <c r="C35" s="8">
        <v>3</v>
      </c>
      <c r="D35" s="8" t="s">
        <v>186</v>
      </c>
      <c r="E35" s="3">
        <v>26</v>
      </c>
      <c r="F35" s="6">
        <v>3166115</v>
      </c>
      <c r="G35" s="6">
        <v>2683148.31</v>
      </c>
      <c r="H35" s="48">
        <v>3451034</v>
      </c>
      <c r="I35" s="48">
        <f t="shared" si="0"/>
        <v>132732.07692307694</v>
      </c>
      <c r="J35" s="7">
        <v>2924605.08</v>
      </c>
      <c r="K35" s="44">
        <f t="shared" si="1"/>
        <v>526428.91999999993</v>
      </c>
      <c r="L35" s="4">
        <v>0.72899999999999998</v>
      </c>
    </row>
    <row r="36" spans="1:12">
      <c r="A36" s="1" t="s">
        <v>68</v>
      </c>
      <c r="B36" s="2" t="s">
        <v>107</v>
      </c>
      <c r="C36" s="8">
        <v>3</v>
      </c>
      <c r="D36" s="8" t="s">
        <v>192</v>
      </c>
      <c r="E36" s="3">
        <v>26.5</v>
      </c>
      <c r="F36" s="6">
        <v>3219565</v>
      </c>
      <c r="G36" s="6">
        <v>2728444.92</v>
      </c>
      <c r="H36" s="48">
        <v>3509963</v>
      </c>
      <c r="I36" s="48">
        <f t="shared" si="0"/>
        <v>132451.43396226416</v>
      </c>
      <c r="J36" s="7">
        <v>2974544.92</v>
      </c>
      <c r="K36" s="44">
        <f t="shared" si="1"/>
        <v>535418.08000000007</v>
      </c>
      <c r="L36" s="4">
        <v>0.72899999999999998</v>
      </c>
    </row>
    <row r="37" spans="1:12">
      <c r="A37" s="45" t="s">
        <v>70</v>
      </c>
      <c r="B37" s="2" t="s">
        <v>106</v>
      </c>
      <c r="C37" s="8">
        <v>3</v>
      </c>
      <c r="D37" s="8" t="s">
        <v>189</v>
      </c>
      <c r="E37" s="3">
        <v>26.4</v>
      </c>
      <c r="F37" s="6">
        <v>3208750</v>
      </c>
      <c r="G37" s="6">
        <v>2719279.66</v>
      </c>
      <c r="H37" s="48">
        <v>3498052</v>
      </c>
      <c r="I37" s="48">
        <f t="shared" si="0"/>
        <v>132501.9696969697</v>
      </c>
      <c r="J37" s="7">
        <v>2964450.85</v>
      </c>
      <c r="K37" s="44">
        <f t="shared" si="1"/>
        <v>533601.14999999991</v>
      </c>
      <c r="L37" s="4">
        <v>0.72899999999999998</v>
      </c>
    </row>
    <row r="38" spans="1:12">
      <c r="A38" s="1" t="s">
        <v>72</v>
      </c>
      <c r="B38" s="2" t="s">
        <v>109</v>
      </c>
      <c r="C38" s="8">
        <v>3</v>
      </c>
      <c r="D38" s="8" t="s">
        <v>193</v>
      </c>
      <c r="E38" s="3">
        <v>27.1</v>
      </c>
      <c r="F38" s="6">
        <v>3283614</v>
      </c>
      <c r="G38" s="6">
        <v>2782723.73</v>
      </c>
      <c r="H38" s="48">
        <v>3580586</v>
      </c>
      <c r="I38" s="48">
        <f t="shared" si="0"/>
        <v>132124.94464944649</v>
      </c>
      <c r="J38" s="7">
        <v>3034394.92</v>
      </c>
      <c r="K38" s="44">
        <f t="shared" si="1"/>
        <v>546191.08000000007</v>
      </c>
      <c r="L38" s="4">
        <v>0.72899999999999998</v>
      </c>
    </row>
    <row r="39" spans="1:12">
      <c r="A39" s="1" t="s">
        <v>74</v>
      </c>
      <c r="B39" s="2" t="s">
        <v>97</v>
      </c>
      <c r="C39" s="8">
        <v>3</v>
      </c>
      <c r="D39" s="8" t="s">
        <v>181</v>
      </c>
      <c r="E39" s="3">
        <v>23.5</v>
      </c>
      <c r="F39" s="6">
        <v>2897287</v>
      </c>
      <c r="G39" s="6">
        <v>2455327.9700000002</v>
      </c>
      <c r="H39" s="48">
        <v>3154809</v>
      </c>
      <c r="I39" s="48">
        <f t="shared" si="0"/>
        <v>134247.19148936169</v>
      </c>
      <c r="J39" s="7">
        <v>2673566.9500000002</v>
      </c>
      <c r="K39" s="44">
        <f t="shared" si="1"/>
        <v>481242.04999999981</v>
      </c>
      <c r="L39" s="4">
        <v>0.72899999999999998</v>
      </c>
    </row>
    <row r="40" spans="1:12">
      <c r="A40" s="45" t="s">
        <v>76</v>
      </c>
      <c r="B40" s="2" t="s">
        <v>110</v>
      </c>
      <c r="C40" s="8">
        <v>3</v>
      </c>
      <c r="D40" s="8" t="s">
        <v>194</v>
      </c>
      <c r="E40" s="3">
        <v>27.4</v>
      </c>
      <c r="F40" s="6">
        <v>3315158</v>
      </c>
      <c r="G40" s="6">
        <v>2809455.93</v>
      </c>
      <c r="H40" s="48">
        <v>3615418</v>
      </c>
      <c r="I40" s="48">
        <f t="shared" si="0"/>
        <v>131949.56204379562</v>
      </c>
      <c r="J40" s="7">
        <v>3063913.56</v>
      </c>
      <c r="K40" s="44">
        <f t="shared" si="1"/>
        <v>551504.43999999994</v>
      </c>
      <c r="L40" s="4">
        <v>0.72899999999999998</v>
      </c>
    </row>
    <row r="41" spans="1:12">
      <c r="A41" s="1" t="s">
        <v>78</v>
      </c>
      <c r="B41" s="2" t="s">
        <v>124</v>
      </c>
      <c r="C41" s="8">
        <v>3</v>
      </c>
      <c r="D41" s="8" t="s">
        <v>208</v>
      </c>
      <c r="E41" s="3">
        <v>180.8</v>
      </c>
      <c r="F41" s="6">
        <v>17413363</v>
      </c>
      <c r="G41" s="6">
        <v>14757087.289999999</v>
      </c>
      <c r="H41" s="48">
        <v>19394642</v>
      </c>
      <c r="I41" s="48">
        <f t="shared" si="0"/>
        <v>107271.25</v>
      </c>
      <c r="J41" s="7">
        <v>16436137.289999999</v>
      </c>
      <c r="K41" s="44">
        <f t="shared" si="1"/>
        <v>2958504.7100000009</v>
      </c>
      <c r="L41" s="4">
        <v>0.72899999999999998</v>
      </c>
    </row>
    <row r="42" spans="1:12">
      <c r="A42" s="1" t="s">
        <v>80</v>
      </c>
      <c r="B42" s="2" t="s">
        <v>120</v>
      </c>
      <c r="C42" s="8">
        <v>3</v>
      </c>
      <c r="D42" s="8" t="s">
        <v>204</v>
      </c>
      <c r="E42" s="3">
        <v>36.5</v>
      </c>
      <c r="F42" s="6">
        <v>4266010</v>
      </c>
      <c r="G42" s="6">
        <v>3615262.71</v>
      </c>
      <c r="H42" s="48">
        <v>4665992</v>
      </c>
      <c r="I42" s="48">
        <f t="shared" si="0"/>
        <v>127835.39726027397</v>
      </c>
      <c r="J42" s="7">
        <v>3954230.51</v>
      </c>
      <c r="K42" s="44">
        <f t="shared" si="1"/>
        <v>711761.49000000022</v>
      </c>
      <c r="L42" s="4">
        <v>0.72899999999999998</v>
      </c>
    </row>
    <row r="43" spans="1:12">
      <c r="A43" s="45" t="s">
        <v>82</v>
      </c>
      <c r="B43" s="2" t="s">
        <v>104</v>
      </c>
      <c r="C43" s="8">
        <v>3</v>
      </c>
      <c r="D43" s="8" t="s">
        <v>188</v>
      </c>
      <c r="E43" s="3">
        <v>26.3</v>
      </c>
      <c r="F43" s="6">
        <v>3198594</v>
      </c>
      <c r="G43" s="6">
        <v>2710672.88</v>
      </c>
      <c r="H43" s="48">
        <v>3486800</v>
      </c>
      <c r="I43" s="48">
        <f t="shared" si="0"/>
        <v>132577.94676806082</v>
      </c>
      <c r="J43" s="7">
        <v>2954915.25</v>
      </c>
      <c r="K43" s="44">
        <f t="shared" si="1"/>
        <v>531884.75</v>
      </c>
      <c r="L43" s="4">
        <v>0.72899999999999998</v>
      </c>
    </row>
    <row r="44" spans="1:12">
      <c r="A44" s="1" t="s">
        <v>84</v>
      </c>
      <c r="B44" s="2" t="s">
        <v>99</v>
      </c>
      <c r="C44" s="8">
        <v>3</v>
      </c>
      <c r="D44" s="8" t="s">
        <v>183</v>
      </c>
      <c r="E44" s="3">
        <v>25.1</v>
      </c>
      <c r="F44" s="6">
        <v>3069578</v>
      </c>
      <c r="G44" s="6">
        <v>2601337.29</v>
      </c>
      <c r="H44" s="48">
        <v>3344634</v>
      </c>
      <c r="I44" s="48">
        <f t="shared" si="0"/>
        <v>133252.35059760956</v>
      </c>
      <c r="J44" s="7">
        <v>2834435.59</v>
      </c>
      <c r="K44" s="44">
        <f t="shared" si="1"/>
        <v>510198.41000000015</v>
      </c>
      <c r="L44" s="4">
        <v>0.72899999999999998</v>
      </c>
    </row>
    <row r="45" spans="1:12">
      <c r="A45" s="1" t="s">
        <v>86</v>
      </c>
      <c r="B45" s="2" t="s">
        <v>101</v>
      </c>
      <c r="C45" s="8">
        <v>3</v>
      </c>
      <c r="D45" s="8" t="s">
        <v>187</v>
      </c>
      <c r="E45" s="3">
        <v>26</v>
      </c>
      <c r="F45" s="6">
        <v>3166115</v>
      </c>
      <c r="G45" s="6">
        <v>2683148.31</v>
      </c>
      <c r="H45" s="48">
        <v>3451034</v>
      </c>
      <c r="I45" s="48">
        <f t="shared" si="0"/>
        <v>132732.07692307694</v>
      </c>
      <c r="J45" s="7">
        <v>2924605.08</v>
      </c>
      <c r="K45" s="44">
        <f t="shared" si="1"/>
        <v>526428.91999999993</v>
      </c>
      <c r="L45" s="4">
        <v>0.72899999999999998</v>
      </c>
    </row>
    <row r="46" spans="1:12">
      <c r="A46" s="45" t="s">
        <v>88</v>
      </c>
      <c r="B46" s="2" t="s">
        <v>105</v>
      </c>
      <c r="C46" s="8">
        <v>3</v>
      </c>
      <c r="D46" s="8" t="s">
        <v>190</v>
      </c>
      <c r="E46" s="3">
        <v>26.4</v>
      </c>
      <c r="F46" s="6">
        <v>3208750</v>
      </c>
      <c r="G46" s="6">
        <v>2719279.66</v>
      </c>
      <c r="H46" s="48">
        <v>3498052</v>
      </c>
      <c r="I46" s="48">
        <f t="shared" si="0"/>
        <v>132501.9696969697</v>
      </c>
      <c r="J46" s="7">
        <v>2964450.85</v>
      </c>
      <c r="K46" s="44">
        <f t="shared" si="1"/>
        <v>533601.14999999991</v>
      </c>
      <c r="L46" s="4">
        <v>0.72899999999999998</v>
      </c>
    </row>
    <row r="47" spans="1:12">
      <c r="A47" s="1" t="s">
        <v>90</v>
      </c>
      <c r="B47" s="45" t="s">
        <v>98</v>
      </c>
      <c r="C47" s="8">
        <v>3</v>
      </c>
      <c r="D47" s="8" t="s">
        <v>182</v>
      </c>
      <c r="E47" s="3">
        <v>23.7</v>
      </c>
      <c r="F47" s="6">
        <v>2918609</v>
      </c>
      <c r="G47" s="6">
        <v>2473397.46</v>
      </c>
      <c r="H47" s="48">
        <v>3178323</v>
      </c>
      <c r="I47" s="48">
        <f t="shared" si="0"/>
        <v>134106.45569620252</v>
      </c>
      <c r="J47" s="7">
        <v>2693494.07</v>
      </c>
      <c r="K47" s="44">
        <f t="shared" si="1"/>
        <v>484828.93000000017</v>
      </c>
      <c r="L47" s="4">
        <v>0.72899999999999998</v>
      </c>
    </row>
    <row r="48" spans="1:12">
      <c r="H48" s="42">
        <f>SUM(H5:H47)</f>
        <v>219981806</v>
      </c>
    </row>
  </sheetData>
  <autoFilter ref="A3:L3">
    <sortState ref="A4:P82">
      <sortCondition ref="D1"/>
    </sortState>
  </autoFilter>
  <mergeCells count="6">
    <mergeCell ref="L1:L2"/>
    <mergeCell ref="A1:A2"/>
    <mergeCell ref="B1:B2"/>
    <mergeCell ref="E1:E2"/>
    <mergeCell ref="H1:H2"/>
    <mergeCell ref="J1:J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workbookViewId="0">
      <selection activeCell="T2" sqref="T2"/>
    </sheetView>
  </sheetViews>
  <sheetFormatPr defaultRowHeight="15"/>
  <cols>
    <col min="6" max="6" width="20.42578125" customWidth="1"/>
    <col min="7" max="7" width="19.85546875" customWidth="1"/>
    <col min="8" max="8" width="17" customWidth="1"/>
    <col min="9" max="9" width="14.85546875" hidden="1" customWidth="1"/>
    <col min="10" max="11" width="15" hidden="1" customWidth="1"/>
    <col min="12" max="12" width="16" hidden="1" customWidth="1"/>
    <col min="13" max="14" width="0" hidden="1" customWidth="1"/>
    <col min="15" max="15" width="15.85546875" hidden="1" customWidth="1"/>
    <col min="16" max="16" width="12.5703125" hidden="1" customWidth="1"/>
    <col min="17" max="17" width="20.140625" customWidth="1"/>
    <col min="18" max="18" width="15" customWidth="1"/>
  </cols>
  <sheetData>
    <row r="1" spans="1:18">
      <c r="A1" s="55" t="s">
        <v>217</v>
      </c>
      <c r="B1" s="56"/>
      <c r="C1" s="56"/>
      <c r="D1" s="56"/>
      <c r="E1" s="56"/>
      <c r="F1" s="57"/>
      <c r="G1" s="61" t="s">
        <v>218</v>
      </c>
      <c r="H1" s="61"/>
      <c r="I1" s="61"/>
      <c r="J1" s="61"/>
      <c r="K1" s="61"/>
      <c r="L1" s="61"/>
      <c r="M1" s="61"/>
      <c r="N1" s="61"/>
      <c r="O1" s="61"/>
      <c r="P1" s="61"/>
    </row>
    <row r="2" spans="1:18" ht="45">
      <c r="A2" s="55"/>
      <c r="B2" s="56"/>
      <c r="C2" s="56"/>
      <c r="D2" s="56"/>
      <c r="E2" s="56"/>
      <c r="F2" s="57"/>
      <c r="G2" s="15" t="s">
        <v>219</v>
      </c>
      <c r="H2" s="16" t="s">
        <v>220</v>
      </c>
      <c r="I2" s="17" t="s">
        <v>221</v>
      </c>
      <c r="J2" s="62"/>
      <c r="K2" s="63"/>
      <c r="L2" s="63"/>
      <c r="M2" s="64"/>
      <c r="N2" s="15" t="s">
        <v>222</v>
      </c>
      <c r="O2" s="15" t="s">
        <v>223</v>
      </c>
      <c r="P2" s="18" t="s">
        <v>224</v>
      </c>
      <c r="Q2" s="16" t="s">
        <v>225</v>
      </c>
      <c r="R2" s="16" t="s">
        <v>226</v>
      </c>
    </row>
    <row r="3" spans="1:18">
      <c r="A3" s="58"/>
      <c r="B3" s="59"/>
      <c r="C3" s="59"/>
      <c r="D3" s="59"/>
      <c r="E3" s="59"/>
      <c r="F3" s="60"/>
      <c r="G3" s="19">
        <v>3658.7</v>
      </c>
      <c r="H3" s="19">
        <f>H86</f>
        <v>440985200</v>
      </c>
      <c r="I3" s="19">
        <f>I86</f>
        <v>132957.7946959952</v>
      </c>
      <c r="J3" s="65"/>
      <c r="K3" s="66"/>
      <c r="L3" s="66"/>
      <c r="M3" s="67"/>
      <c r="N3" s="19">
        <v>1357.2</v>
      </c>
      <c r="O3" s="19">
        <v>5333</v>
      </c>
      <c r="P3" s="20">
        <v>5015.8999999999996</v>
      </c>
      <c r="Q3" s="21">
        <f>Q86</f>
        <v>44098557</v>
      </c>
      <c r="R3" s="21">
        <f>R86</f>
        <v>4409892</v>
      </c>
    </row>
    <row r="4" spans="1:18" ht="140.25">
      <c r="A4" s="22" t="s">
        <v>227</v>
      </c>
      <c r="B4" s="23" t="s">
        <v>228</v>
      </c>
      <c r="C4" s="23" t="s">
        <v>132</v>
      </c>
      <c r="D4" s="23" t="s">
        <v>133</v>
      </c>
      <c r="E4" s="23" t="s">
        <v>134</v>
      </c>
      <c r="F4" s="23" t="s">
        <v>229</v>
      </c>
      <c r="G4" s="24" t="s">
        <v>230</v>
      </c>
      <c r="H4" s="24" t="s">
        <v>231</v>
      </c>
      <c r="I4" s="24" t="s">
        <v>232</v>
      </c>
      <c r="J4" s="24" t="s">
        <v>233</v>
      </c>
      <c r="K4" s="24" t="s">
        <v>234</v>
      </c>
      <c r="L4" s="24" t="s">
        <v>235</v>
      </c>
      <c r="M4" s="24" t="s">
        <v>236</v>
      </c>
      <c r="N4" s="24" t="s">
        <v>237</v>
      </c>
      <c r="O4" s="24" t="s">
        <v>238</v>
      </c>
      <c r="P4" s="25" t="s">
        <v>239</v>
      </c>
      <c r="Q4" s="24" t="s">
        <v>240</v>
      </c>
      <c r="R4" s="24" t="s">
        <v>241</v>
      </c>
    </row>
    <row r="5" spans="1:18">
      <c r="A5" s="26">
        <v>1</v>
      </c>
      <c r="B5" s="27" t="s">
        <v>242</v>
      </c>
      <c r="C5" s="8">
        <v>1</v>
      </c>
      <c r="D5" s="8" t="s">
        <v>135</v>
      </c>
      <c r="E5" s="8">
        <v>7</v>
      </c>
      <c r="F5" s="2" t="s">
        <v>8</v>
      </c>
      <c r="G5" s="3">
        <v>25.4</v>
      </c>
      <c r="H5" s="7">
        <v>3938273</v>
      </c>
      <c r="I5" s="28">
        <f t="shared" ref="I5:I68" si="0">H5/G5</f>
        <v>155050.11811023622</v>
      </c>
      <c r="J5" s="29">
        <v>22558445.940000001</v>
      </c>
      <c r="K5" s="30">
        <f t="shared" ref="K5:K68" si="1">ROUND(J5/118*18,2)</f>
        <v>3441118.87</v>
      </c>
      <c r="L5" s="29">
        <v>1614227.25</v>
      </c>
      <c r="M5" s="31">
        <f t="shared" ref="M5:M68" si="2">(G5/$G$3)</f>
        <v>6.9423565747396615E-3</v>
      </c>
      <c r="N5" s="32">
        <f t="shared" ref="N5:N19" si="3">($N$3)*M5</f>
        <v>9.4221663432366682</v>
      </c>
      <c r="O5" s="32">
        <f t="shared" ref="O5:O68" si="4">$O$3*M5</f>
        <v>37.023587613086612</v>
      </c>
      <c r="P5" s="32">
        <f t="shared" ref="P5:P68" si="5">$P$3*M5</f>
        <v>34.822166343236667</v>
      </c>
      <c r="Q5" s="33">
        <f>ROUNDUP(H5/100*10,0)</f>
        <v>393828</v>
      </c>
      <c r="R5" s="33">
        <f>ROUNDUP(H5/100*1,0)</f>
        <v>39383</v>
      </c>
    </row>
    <row r="6" spans="1:18">
      <c r="A6" s="26">
        <v>2</v>
      </c>
      <c r="B6" s="27" t="s">
        <v>242</v>
      </c>
      <c r="C6" s="8">
        <v>1</v>
      </c>
      <c r="D6" s="8" t="s">
        <v>136</v>
      </c>
      <c r="E6" s="8">
        <v>14</v>
      </c>
      <c r="F6" s="2" t="s">
        <v>10</v>
      </c>
      <c r="G6" s="3">
        <v>27.4</v>
      </c>
      <c r="H6" s="7">
        <v>4212172</v>
      </c>
      <c r="I6" s="28">
        <f t="shared" si="0"/>
        <v>153728.90510948905</v>
      </c>
      <c r="J6" s="29">
        <v>6509329.71</v>
      </c>
      <c r="K6" s="30">
        <f t="shared" si="1"/>
        <v>992948.6</v>
      </c>
      <c r="L6" s="29">
        <v>468973.56</v>
      </c>
      <c r="M6" s="31">
        <f t="shared" si="2"/>
        <v>7.4889988247191629E-3</v>
      </c>
      <c r="N6" s="32">
        <f t="shared" si="3"/>
        <v>10.164069204908849</v>
      </c>
      <c r="O6" s="32">
        <f t="shared" si="4"/>
        <v>39.938830732227295</v>
      </c>
      <c r="P6" s="32">
        <f t="shared" si="5"/>
        <v>37.564069204908847</v>
      </c>
      <c r="Q6" s="33">
        <f t="shared" ref="Q6:Q69" si="6">ROUNDUP(H6/100*10,0)</f>
        <v>421218</v>
      </c>
      <c r="R6" s="33">
        <f>ROUNDUP(H6/100,0)</f>
        <v>42122</v>
      </c>
    </row>
    <row r="7" spans="1:18">
      <c r="A7" s="26">
        <v>3</v>
      </c>
      <c r="B7" s="27" t="s">
        <v>242</v>
      </c>
      <c r="C7" s="8">
        <v>1</v>
      </c>
      <c r="D7" s="8" t="s">
        <v>137</v>
      </c>
      <c r="E7" s="8">
        <v>55</v>
      </c>
      <c r="F7" s="2" t="s">
        <v>12</v>
      </c>
      <c r="G7" s="3">
        <v>28</v>
      </c>
      <c r="H7" s="7">
        <v>4295057</v>
      </c>
      <c r="I7" s="28">
        <f t="shared" si="0"/>
        <v>153394.89285714287</v>
      </c>
      <c r="J7" s="29">
        <v>6598848.96</v>
      </c>
      <c r="K7" s="30">
        <f t="shared" si="1"/>
        <v>1006604.08</v>
      </c>
      <c r="L7" s="29">
        <v>475423.1</v>
      </c>
      <c r="M7" s="31">
        <f t="shared" si="2"/>
        <v>7.6529914997130128E-3</v>
      </c>
      <c r="N7" s="32">
        <f t="shared" si="3"/>
        <v>10.386640063410502</v>
      </c>
      <c r="O7" s="32">
        <f t="shared" si="4"/>
        <v>40.813403667969496</v>
      </c>
      <c r="P7" s="32">
        <f t="shared" si="5"/>
        <v>38.386640063410496</v>
      </c>
      <c r="Q7" s="33">
        <f t="shared" si="6"/>
        <v>429506</v>
      </c>
      <c r="R7" s="33">
        <f>ROUNDUP(H7/100,0)</f>
        <v>42951</v>
      </c>
    </row>
    <row r="8" spans="1:18">
      <c r="A8" s="26">
        <v>4</v>
      </c>
      <c r="B8" s="27" t="s">
        <v>242</v>
      </c>
      <c r="C8" s="8">
        <v>1</v>
      </c>
      <c r="D8" s="8" t="s">
        <v>138</v>
      </c>
      <c r="E8" s="8">
        <v>30</v>
      </c>
      <c r="F8" s="2" t="s">
        <v>14</v>
      </c>
      <c r="G8" s="3">
        <v>33.6</v>
      </c>
      <c r="H8" s="7">
        <v>5048727</v>
      </c>
      <c r="I8" s="28">
        <f t="shared" si="0"/>
        <v>150259.73214285713</v>
      </c>
      <c r="J8" s="29">
        <v>6803464.4400000004</v>
      </c>
      <c r="K8" s="30">
        <f t="shared" si="1"/>
        <v>1037816.61</v>
      </c>
      <c r="L8" s="29">
        <v>490164.9</v>
      </c>
      <c r="M8" s="31">
        <f t="shared" si="2"/>
        <v>9.1835897996556167E-3</v>
      </c>
      <c r="N8" s="32">
        <f t="shared" si="3"/>
        <v>12.463968076092604</v>
      </c>
      <c r="O8" s="32">
        <f t="shared" si="4"/>
        <v>48.976084401563405</v>
      </c>
      <c r="P8" s="32">
        <f t="shared" si="5"/>
        <v>46.063968076092607</v>
      </c>
      <c r="Q8" s="33">
        <f t="shared" si="6"/>
        <v>504873</v>
      </c>
      <c r="R8" s="33">
        <f>ROUNDUP(H8/100,0)</f>
        <v>50488</v>
      </c>
    </row>
    <row r="9" spans="1:18">
      <c r="A9" s="26">
        <v>5</v>
      </c>
      <c r="B9" s="27" t="s">
        <v>242</v>
      </c>
      <c r="C9" s="8">
        <v>1</v>
      </c>
      <c r="D9" s="9" t="s">
        <v>139</v>
      </c>
      <c r="E9" s="9">
        <v>28</v>
      </c>
      <c r="F9" s="2" t="s">
        <v>16</v>
      </c>
      <c r="G9" s="3">
        <v>33.6</v>
      </c>
      <c r="H9" s="7">
        <v>5048727</v>
      </c>
      <c r="I9" s="28">
        <f t="shared" si="0"/>
        <v>150259.73214285713</v>
      </c>
      <c r="J9" s="29">
        <v>3248270.61</v>
      </c>
      <c r="K9" s="30">
        <f t="shared" si="1"/>
        <v>495498.91</v>
      </c>
      <c r="L9" s="29">
        <v>234026.1</v>
      </c>
      <c r="M9" s="31">
        <f t="shared" si="2"/>
        <v>9.1835897996556167E-3</v>
      </c>
      <c r="N9" s="32">
        <f t="shared" si="3"/>
        <v>12.463968076092604</v>
      </c>
      <c r="O9" s="32">
        <f t="shared" si="4"/>
        <v>48.976084401563405</v>
      </c>
      <c r="P9" s="32">
        <f t="shared" si="5"/>
        <v>46.063968076092607</v>
      </c>
      <c r="Q9" s="33">
        <f t="shared" si="6"/>
        <v>504873</v>
      </c>
      <c r="R9" s="33">
        <f>ROUNDUP(H9/100,0)</f>
        <v>50488</v>
      </c>
    </row>
    <row r="10" spans="1:18">
      <c r="A10" s="26">
        <v>6</v>
      </c>
      <c r="B10" s="27" t="s">
        <v>242</v>
      </c>
      <c r="C10" s="8">
        <v>1</v>
      </c>
      <c r="D10" s="9" t="s">
        <v>140</v>
      </c>
      <c r="E10" s="9">
        <v>31</v>
      </c>
      <c r="F10" s="2" t="s">
        <v>18</v>
      </c>
      <c r="G10" s="3">
        <v>33.700000000000003</v>
      </c>
      <c r="H10" s="7">
        <v>5062433</v>
      </c>
      <c r="I10" s="28">
        <f t="shared" si="0"/>
        <v>150220.56379821958</v>
      </c>
      <c r="J10" s="29">
        <v>4335290.3099999996</v>
      </c>
      <c r="K10" s="30">
        <f t="shared" si="1"/>
        <v>661315.47</v>
      </c>
      <c r="L10" s="29">
        <v>312341.92</v>
      </c>
      <c r="M10" s="31">
        <f t="shared" si="2"/>
        <v>9.2109219121545918E-3</v>
      </c>
      <c r="N10" s="32">
        <f t="shared" si="3"/>
        <v>12.501063219176212</v>
      </c>
      <c r="O10" s="32">
        <f t="shared" si="4"/>
        <v>49.121846557520435</v>
      </c>
      <c r="P10" s="32">
        <f t="shared" si="5"/>
        <v>46.201063219176213</v>
      </c>
      <c r="Q10" s="33">
        <f t="shared" si="6"/>
        <v>506244</v>
      </c>
      <c r="R10" s="33">
        <f>ROUNDUP(H10/100,0)</f>
        <v>50625</v>
      </c>
    </row>
    <row r="11" spans="1:18">
      <c r="A11" s="26">
        <v>7</v>
      </c>
      <c r="B11" s="27" t="s">
        <v>242</v>
      </c>
      <c r="C11" s="8">
        <v>1</v>
      </c>
      <c r="D11" s="8" t="s">
        <v>141</v>
      </c>
      <c r="E11" s="8">
        <v>9</v>
      </c>
      <c r="F11" s="2" t="s">
        <v>20</v>
      </c>
      <c r="G11" s="3">
        <v>33.9</v>
      </c>
      <c r="H11" s="7">
        <v>5089768</v>
      </c>
      <c r="I11" s="28">
        <f t="shared" si="0"/>
        <v>150140.64896755162</v>
      </c>
      <c r="J11" s="29">
        <v>4412021.13</v>
      </c>
      <c r="K11" s="30">
        <f t="shared" si="1"/>
        <v>673020.17</v>
      </c>
      <c r="L11" s="29">
        <v>317870.09000000003</v>
      </c>
      <c r="M11" s="31">
        <f t="shared" si="2"/>
        <v>9.2655861371525403E-3</v>
      </c>
      <c r="N11" s="32">
        <f t="shared" si="3"/>
        <v>12.575253505343428</v>
      </c>
      <c r="O11" s="32">
        <f t="shared" si="4"/>
        <v>49.413370869434495</v>
      </c>
      <c r="P11" s="32">
        <f t="shared" si="5"/>
        <v>46.475253505343424</v>
      </c>
      <c r="Q11" s="33">
        <f t="shared" si="6"/>
        <v>508977</v>
      </c>
      <c r="R11" s="33">
        <f>ROUNDUP(H11/100,0)</f>
        <v>50898</v>
      </c>
    </row>
    <row r="12" spans="1:18">
      <c r="A12" s="26">
        <v>8</v>
      </c>
      <c r="B12" s="27" t="s">
        <v>242</v>
      </c>
      <c r="C12" s="8">
        <v>1</v>
      </c>
      <c r="D12" s="8" t="s">
        <v>142</v>
      </c>
      <c r="E12" s="8">
        <v>12</v>
      </c>
      <c r="F12" s="2" t="s">
        <v>22</v>
      </c>
      <c r="G12" s="3">
        <v>34.200000000000003</v>
      </c>
      <c r="H12" s="7">
        <v>5129190</v>
      </c>
      <c r="I12" s="28">
        <f t="shared" si="0"/>
        <v>149976.31578947368</v>
      </c>
      <c r="J12" s="29">
        <v>4399232.6500000004</v>
      </c>
      <c r="K12" s="30">
        <f t="shared" si="1"/>
        <v>671069.39</v>
      </c>
      <c r="L12" s="29">
        <v>316948.73</v>
      </c>
      <c r="M12" s="31">
        <f t="shared" si="2"/>
        <v>9.3475824746494674E-3</v>
      </c>
      <c r="N12" s="32">
        <f t="shared" si="3"/>
        <v>12.686538934594257</v>
      </c>
      <c r="O12" s="32">
        <f t="shared" si="4"/>
        <v>49.850657337305613</v>
      </c>
      <c r="P12" s="32">
        <f t="shared" si="5"/>
        <v>46.886538934594263</v>
      </c>
      <c r="Q12" s="33">
        <f t="shared" si="6"/>
        <v>512919</v>
      </c>
      <c r="R12" s="33">
        <f>ROUNDUP(H12/100,0)</f>
        <v>51292</v>
      </c>
    </row>
    <row r="13" spans="1:18">
      <c r="A13" s="26">
        <v>9</v>
      </c>
      <c r="B13" s="27" t="s">
        <v>242</v>
      </c>
      <c r="C13" s="8">
        <v>1</v>
      </c>
      <c r="D13" s="8" t="s">
        <v>143</v>
      </c>
      <c r="E13" s="8">
        <v>11</v>
      </c>
      <c r="F13" s="2" t="s">
        <v>24</v>
      </c>
      <c r="G13" s="3">
        <v>34.4</v>
      </c>
      <c r="H13" s="7">
        <v>5155739</v>
      </c>
      <c r="I13" s="28">
        <f t="shared" si="0"/>
        <v>149876.13372093023</v>
      </c>
      <c r="J13" s="29">
        <v>4373655.71</v>
      </c>
      <c r="K13" s="30">
        <f t="shared" si="1"/>
        <v>667167.81999999995</v>
      </c>
      <c r="L13" s="29">
        <v>315106.01</v>
      </c>
      <c r="M13" s="31">
        <f t="shared" si="2"/>
        <v>9.4022466996474159E-3</v>
      </c>
      <c r="N13" s="32">
        <f t="shared" si="3"/>
        <v>12.760729220761473</v>
      </c>
      <c r="O13" s="32">
        <f t="shared" si="4"/>
        <v>50.142181649219673</v>
      </c>
      <c r="P13" s="32">
        <f t="shared" si="5"/>
        <v>47.160729220761468</v>
      </c>
      <c r="Q13" s="33">
        <f t="shared" si="6"/>
        <v>515574</v>
      </c>
      <c r="R13" s="33">
        <f>ROUNDUP(H13/100,0)</f>
        <v>51558</v>
      </c>
    </row>
    <row r="14" spans="1:18">
      <c r="A14" s="26">
        <v>10</v>
      </c>
      <c r="B14" s="27" t="s">
        <v>242</v>
      </c>
      <c r="C14" s="8">
        <v>1</v>
      </c>
      <c r="D14" s="8" t="s">
        <v>144</v>
      </c>
      <c r="E14" s="8">
        <v>10</v>
      </c>
      <c r="F14" s="2" t="s">
        <v>26</v>
      </c>
      <c r="G14" s="3">
        <v>34.5</v>
      </c>
      <c r="H14" s="7">
        <v>5169034</v>
      </c>
      <c r="I14" s="28">
        <f t="shared" si="0"/>
        <v>149827.07246376813</v>
      </c>
      <c r="J14" s="29">
        <v>3504039.96</v>
      </c>
      <c r="K14" s="30">
        <f t="shared" si="1"/>
        <v>534514.56999999995</v>
      </c>
      <c r="L14" s="29">
        <v>252453.35</v>
      </c>
      <c r="M14" s="31">
        <f t="shared" si="2"/>
        <v>9.429578812146391E-3</v>
      </c>
      <c r="N14" s="32">
        <f t="shared" si="3"/>
        <v>12.797824363845082</v>
      </c>
      <c r="O14" s="32">
        <f t="shared" si="4"/>
        <v>50.287943805176702</v>
      </c>
      <c r="P14" s="32">
        <f t="shared" si="5"/>
        <v>47.297824363845081</v>
      </c>
      <c r="Q14" s="33">
        <f t="shared" si="6"/>
        <v>516904</v>
      </c>
      <c r="R14" s="33">
        <f>ROUNDUP(H14/100,0)</f>
        <v>51691</v>
      </c>
    </row>
    <row r="15" spans="1:18">
      <c r="A15" s="26">
        <v>11</v>
      </c>
      <c r="B15" s="27" t="s">
        <v>242</v>
      </c>
      <c r="C15" s="8">
        <v>1</v>
      </c>
      <c r="D15" s="9" t="s">
        <v>145</v>
      </c>
      <c r="E15" s="9">
        <v>29</v>
      </c>
      <c r="F15" s="2" t="s">
        <v>28</v>
      </c>
      <c r="G15" s="3">
        <v>34.5</v>
      </c>
      <c r="H15" s="7">
        <v>5169034</v>
      </c>
      <c r="I15" s="28">
        <f t="shared" si="0"/>
        <v>149827.07246376813</v>
      </c>
      <c r="J15" s="29">
        <v>22262301.949999999</v>
      </c>
      <c r="K15" s="30">
        <f t="shared" si="1"/>
        <v>3395944.37</v>
      </c>
      <c r="L15" s="29">
        <v>1593035.91</v>
      </c>
      <c r="M15" s="31">
        <f t="shared" si="2"/>
        <v>9.429578812146391E-3</v>
      </c>
      <c r="N15" s="32">
        <f t="shared" si="3"/>
        <v>12.797824363845082</v>
      </c>
      <c r="O15" s="32">
        <f t="shared" si="4"/>
        <v>50.287943805176702</v>
      </c>
      <c r="P15" s="32">
        <f t="shared" si="5"/>
        <v>47.297824363845081</v>
      </c>
      <c r="Q15" s="33">
        <f t="shared" si="6"/>
        <v>516904</v>
      </c>
      <c r="R15" s="33">
        <f>ROUNDUP(H15/100,0)</f>
        <v>51691</v>
      </c>
    </row>
    <row r="16" spans="1:18">
      <c r="A16" s="26">
        <v>12</v>
      </c>
      <c r="B16" s="27" t="s">
        <v>242</v>
      </c>
      <c r="C16" s="8">
        <v>1</v>
      </c>
      <c r="D16" s="9" t="s">
        <v>146</v>
      </c>
      <c r="E16" s="9">
        <v>4</v>
      </c>
      <c r="F16" s="2" t="s">
        <v>30</v>
      </c>
      <c r="G16" s="3">
        <v>50.9</v>
      </c>
      <c r="H16" s="7">
        <v>7301112</v>
      </c>
      <c r="I16" s="28">
        <f t="shared" si="0"/>
        <v>143440.31434184677</v>
      </c>
      <c r="J16" s="29">
        <v>4296924.91</v>
      </c>
      <c r="K16" s="30">
        <f t="shared" si="1"/>
        <v>655463.12</v>
      </c>
      <c r="L16" s="29">
        <v>309577.83</v>
      </c>
      <c r="M16" s="31">
        <f t="shared" si="2"/>
        <v>1.3912045261978298E-2</v>
      </c>
      <c r="N16" s="32">
        <f t="shared" si="3"/>
        <v>18.881427829556948</v>
      </c>
      <c r="O16" s="32">
        <f t="shared" si="4"/>
        <v>74.192937382130268</v>
      </c>
      <c r="P16" s="32">
        <f t="shared" si="5"/>
        <v>69.781427829556947</v>
      </c>
      <c r="Q16" s="33">
        <f t="shared" si="6"/>
        <v>730112</v>
      </c>
      <c r="R16" s="33">
        <f>ROUNDUP(H16/100,0)</f>
        <v>73012</v>
      </c>
    </row>
    <row r="17" spans="1:18">
      <c r="A17" s="26">
        <v>13</v>
      </c>
      <c r="B17" s="27" t="s">
        <v>242</v>
      </c>
      <c r="C17" s="8">
        <v>1</v>
      </c>
      <c r="D17" s="8" t="s">
        <v>147</v>
      </c>
      <c r="E17" s="8">
        <v>54</v>
      </c>
      <c r="F17" s="2" t="s">
        <v>32</v>
      </c>
      <c r="G17" s="3">
        <v>51</v>
      </c>
      <c r="H17" s="7">
        <v>7314339</v>
      </c>
      <c r="I17" s="28">
        <f t="shared" si="0"/>
        <v>143418.41176470587</v>
      </c>
      <c r="J17" s="29">
        <v>4412021.13</v>
      </c>
      <c r="K17" s="30">
        <f t="shared" si="1"/>
        <v>673020.17</v>
      </c>
      <c r="L17" s="29">
        <v>317870.09000000003</v>
      </c>
      <c r="M17" s="31">
        <f t="shared" si="2"/>
        <v>1.3939377374477275E-2</v>
      </c>
      <c r="N17" s="32">
        <f t="shared" si="3"/>
        <v>18.918522972640559</v>
      </c>
      <c r="O17" s="32">
        <f t="shared" si="4"/>
        <v>74.338699538087312</v>
      </c>
      <c r="P17" s="32">
        <f t="shared" si="5"/>
        <v>69.918522972640559</v>
      </c>
      <c r="Q17" s="33">
        <f t="shared" si="6"/>
        <v>731434</v>
      </c>
      <c r="R17" s="33">
        <f>ROUNDUP(H17/100,0)</f>
        <v>73144</v>
      </c>
    </row>
    <row r="18" spans="1:18">
      <c r="A18" s="26">
        <v>14</v>
      </c>
      <c r="B18" s="27" t="s">
        <v>242</v>
      </c>
      <c r="C18" s="8">
        <v>1</v>
      </c>
      <c r="D18" s="8" t="s">
        <v>148</v>
      </c>
      <c r="E18" s="8">
        <v>5</v>
      </c>
      <c r="F18" s="2" t="s">
        <v>34</v>
      </c>
      <c r="G18" s="3">
        <v>51.6</v>
      </c>
      <c r="H18" s="7">
        <v>7390308</v>
      </c>
      <c r="I18" s="28">
        <f t="shared" si="0"/>
        <v>143223.02325581395</v>
      </c>
      <c r="J18" s="29">
        <v>4296924.91</v>
      </c>
      <c r="K18" s="30">
        <f t="shared" si="1"/>
        <v>655463.12</v>
      </c>
      <c r="L18" s="29">
        <v>309577.83</v>
      </c>
      <c r="M18" s="31">
        <f t="shared" si="2"/>
        <v>1.4103370049471124E-2</v>
      </c>
      <c r="N18" s="32">
        <f t="shared" si="3"/>
        <v>19.141093831142211</v>
      </c>
      <c r="O18" s="32">
        <f t="shared" si="4"/>
        <v>75.213272473829505</v>
      </c>
      <c r="P18" s="32">
        <f t="shared" si="5"/>
        <v>70.741093831142209</v>
      </c>
      <c r="Q18" s="33">
        <f t="shared" si="6"/>
        <v>739031</v>
      </c>
      <c r="R18" s="33">
        <f>ROUNDUP(H18/100,0)</f>
        <v>73904</v>
      </c>
    </row>
    <row r="19" spans="1:18">
      <c r="A19" s="26">
        <v>15</v>
      </c>
      <c r="B19" s="27" t="s">
        <v>242</v>
      </c>
      <c r="C19" s="8">
        <v>1</v>
      </c>
      <c r="D19" s="8" t="s">
        <v>149</v>
      </c>
      <c r="E19" s="8">
        <v>53</v>
      </c>
      <c r="F19" s="2" t="s">
        <v>36</v>
      </c>
      <c r="G19" s="3">
        <v>52.1</v>
      </c>
      <c r="H19" s="7">
        <v>7454714</v>
      </c>
      <c r="I19" s="28">
        <f t="shared" si="0"/>
        <v>143084.72168905949</v>
      </c>
      <c r="J19" s="29">
        <v>4309713.38</v>
      </c>
      <c r="K19" s="30">
        <f t="shared" si="1"/>
        <v>657413.91</v>
      </c>
      <c r="L19" s="29">
        <v>310499.19</v>
      </c>
      <c r="M19" s="31">
        <f t="shared" si="2"/>
        <v>1.4240030611965999E-2</v>
      </c>
      <c r="N19" s="32">
        <f t="shared" si="3"/>
        <v>19.326569546560254</v>
      </c>
      <c r="O19" s="32">
        <f t="shared" si="4"/>
        <v>75.942083253614669</v>
      </c>
      <c r="P19" s="32">
        <f t="shared" si="5"/>
        <v>71.426569546560245</v>
      </c>
      <c r="Q19" s="33">
        <f t="shared" si="6"/>
        <v>745472</v>
      </c>
      <c r="R19" s="33">
        <f>ROUNDUP(H19/100,0)</f>
        <v>74548</v>
      </c>
    </row>
    <row r="20" spans="1:18">
      <c r="A20" s="26">
        <v>16</v>
      </c>
      <c r="B20" s="27" t="s">
        <v>242</v>
      </c>
      <c r="C20" s="8">
        <v>1</v>
      </c>
      <c r="D20" s="8" t="s">
        <v>150</v>
      </c>
      <c r="E20" s="8">
        <v>50.51</v>
      </c>
      <c r="F20" s="2" t="s">
        <v>38</v>
      </c>
      <c r="G20" s="3">
        <v>52.4</v>
      </c>
      <c r="H20" s="7">
        <v>7492196</v>
      </c>
      <c r="I20" s="28">
        <f t="shared" si="0"/>
        <v>142980.83969465649</v>
      </c>
      <c r="J20" s="29">
        <v>6701156.71</v>
      </c>
      <c r="K20" s="30">
        <f t="shared" si="1"/>
        <v>1022210.35</v>
      </c>
      <c r="L20" s="29">
        <v>482794</v>
      </c>
      <c r="M20" s="31">
        <f t="shared" si="2"/>
        <v>1.4322026949462925E-2</v>
      </c>
      <c r="N20" s="32">
        <f>$N$3*M20</f>
        <v>19.437854975811081</v>
      </c>
      <c r="O20" s="32">
        <f t="shared" si="4"/>
        <v>76.379369721485773</v>
      </c>
      <c r="P20" s="32">
        <f t="shared" si="5"/>
        <v>71.837854975811084</v>
      </c>
      <c r="Q20" s="33">
        <f t="shared" si="6"/>
        <v>749220</v>
      </c>
      <c r="R20" s="33">
        <f>ROUNDUP(H20/100,0)</f>
        <v>74922</v>
      </c>
    </row>
    <row r="21" spans="1:18">
      <c r="A21" s="26">
        <v>17</v>
      </c>
      <c r="B21" s="27" t="s">
        <v>242</v>
      </c>
      <c r="C21" s="8">
        <v>1</v>
      </c>
      <c r="D21" s="8" t="s">
        <v>151</v>
      </c>
      <c r="E21" s="8">
        <v>6</v>
      </c>
      <c r="F21" s="2" t="s">
        <v>40</v>
      </c>
      <c r="G21" s="3">
        <v>53.2</v>
      </c>
      <c r="H21" s="7">
        <v>7592946</v>
      </c>
      <c r="I21" s="28">
        <f t="shared" si="0"/>
        <v>142724.54887218046</v>
      </c>
      <c r="J21" s="29">
        <v>6841829.8499999996</v>
      </c>
      <c r="K21" s="30">
        <f t="shared" si="1"/>
        <v>1043668.96</v>
      </c>
      <c r="L21" s="29">
        <v>492928.98</v>
      </c>
      <c r="M21" s="31">
        <f t="shared" si="2"/>
        <v>1.4540683849454726E-2</v>
      </c>
      <c r="N21" s="32">
        <f t="shared" ref="N21:N84" si="7">($N$3)*M21</f>
        <v>19.734616120479956</v>
      </c>
      <c r="O21" s="32">
        <f t="shared" si="4"/>
        <v>77.545466969142055</v>
      </c>
      <c r="P21" s="32">
        <f t="shared" si="5"/>
        <v>72.934616120479959</v>
      </c>
      <c r="Q21" s="33">
        <f t="shared" si="6"/>
        <v>759295</v>
      </c>
      <c r="R21" s="33">
        <f>ROUNDUP(H21/100,0)</f>
        <v>75930</v>
      </c>
    </row>
    <row r="22" spans="1:18">
      <c r="A22" s="26">
        <v>18</v>
      </c>
      <c r="B22" s="27" t="s">
        <v>242</v>
      </c>
      <c r="C22" s="8">
        <v>1</v>
      </c>
      <c r="D22" s="8" t="s">
        <v>152</v>
      </c>
      <c r="E22" s="8">
        <v>52</v>
      </c>
      <c r="F22" s="2" t="s">
        <v>42</v>
      </c>
      <c r="G22" s="3">
        <v>53.5</v>
      </c>
      <c r="H22" s="7">
        <v>7632643</v>
      </c>
      <c r="I22" s="28">
        <f t="shared" si="0"/>
        <v>142666.22429906542</v>
      </c>
      <c r="J22" s="29">
        <v>6662791.3099999996</v>
      </c>
      <c r="K22" s="30">
        <f t="shared" si="1"/>
        <v>1016358</v>
      </c>
      <c r="L22" s="29">
        <v>480029.91</v>
      </c>
      <c r="M22" s="31">
        <f t="shared" si="2"/>
        <v>1.4622680186951649E-2</v>
      </c>
      <c r="N22" s="32">
        <f t="shared" si="7"/>
        <v>19.84590154973078</v>
      </c>
      <c r="O22" s="32">
        <f t="shared" si="4"/>
        <v>77.982753437013145</v>
      </c>
      <c r="P22" s="32">
        <f t="shared" si="5"/>
        <v>73.345901549730769</v>
      </c>
      <c r="Q22" s="33">
        <f t="shared" si="6"/>
        <v>763265</v>
      </c>
      <c r="R22" s="33">
        <f>ROUNDUP(H22/100,0)</f>
        <v>76327</v>
      </c>
    </row>
    <row r="23" spans="1:18">
      <c r="A23" s="26">
        <v>19</v>
      </c>
      <c r="B23" s="27" t="s">
        <v>242</v>
      </c>
      <c r="C23" s="8">
        <v>1</v>
      </c>
      <c r="D23" s="8" t="s">
        <v>153</v>
      </c>
      <c r="E23" s="8">
        <v>19</v>
      </c>
      <c r="F23" s="2" t="s">
        <v>44</v>
      </c>
      <c r="G23" s="3">
        <v>172.9</v>
      </c>
      <c r="H23" s="7">
        <v>21582538</v>
      </c>
      <c r="I23" s="28">
        <f t="shared" si="0"/>
        <v>124826.70908039328</v>
      </c>
      <c r="J23" s="29">
        <v>6522118.1699999999</v>
      </c>
      <c r="K23" s="30">
        <f t="shared" si="1"/>
        <v>994899.38</v>
      </c>
      <c r="L23" s="29">
        <v>469894.92</v>
      </c>
      <c r="M23" s="31">
        <f t="shared" si="2"/>
        <v>4.7257222510727857E-2</v>
      </c>
      <c r="N23" s="32">
        <f t="shared" si="7"/>
        <v>64.137502391559849</v>
      </c>
      <c r="O23" s="32">
        <f t="shared" si="4"/>
        <v>252.02276764971165</v>
      </c>
      <c r="P23" s="32">
        <f t="shared" si="5"/>
        <v>237.03750239155985</v>
      </c>
      <c r="Q23" s="33">
        <f t="shared" si="6"/>
        <v>2158254</v>
      </c>
      <c r="R23" s="33">
        <f>ROUNDUP(H23/100,0)</f>
        <v>215826</v>
      </c>
    </row>
    <row r="24" spans="1:18">
      <c r="A24" s="26">
        <v>20</v>
      </c>
      <c r="B24" s="27" t="s">
        <v>242</v>
      </c>
      <c r="C24" s="8">
        <v>2</v>
      </c>
      <c r="D24" s="8" t="s">
        <v>154</v>
      </c>
      <c r="E24" s="8">
        <v>53</v>
      </c>
      <c r="F24" s="2" t="s">
        <v>47</v>
      </c>
      <c r="G24" s="3">
        <v>23.8</v>
      </c>
      <c r="H24" s="7">
        <v>3190592</v>
      </c>
      <c r="I24" s="28">
        <f t="shared" si="0"/>
        <v>134058.48739495798</v>
      </c>
      <c r="J24" s="29">
        <v>3580770.77</v>
      </c>
      <c r="K24" s="30">
        <f t="shared" si="1"/>
        <v>546219.27</v>
      </c>
      <c r="L24" s="29">
        <v>257981.52</v>
      </c>
      <c r="M24" s="31">
        <f t="shared" si="2"/>
        <v>6.5050427747560613E-3</v>
      </c>
      <c r="N24" s="32">
        <f t="shared" si="7"/>
        <v>8.8286440538989268</v>
      </c>
      <c r="O24" s="32">
        <f t="shared" si="4"/>
        <v>34.691393117774076</v>
      </c>
      <c r="P24" s="32">
        <f t="shared" si="5"/>
        <v>32.628644053898924</v>
      </c>
      <c r="Q24" s="33">
        <f t="shared" si="6"/>
        <v>319060</v>
      </c>
      <c r="R24" s="33">
        <f>ROUNDUP(H24/100,0)</f>
        <v>31906</v>
      </c>
    </row>
    <row r="25" spans="1:18">
      <c r="A25" s="26">
        <v>21</v>
      </c>
      <c r="B25" s="27" t="s">
        <v>242</v>
      </c>
      <c r="C25" s="8">
        <v>2</v>
      </c>
      <c r="D25" s="8" t="s">
        <v>155</v>
      </c>
      <c r="E25" s="8">
        <v>3</v>
      </c>
      <c r="F25" s="2" t="s">
        <v>49</v>
      </c>
      <c r="G25" s="3">
        <v>24.3</v>
      </c>
      <c r="H25" s="7">
        <v>3249366</v>
      </c>
      <c r="I25" s="28">
        <f t="shared" si="0"/>
        <v>133718.76543209876</v>
      </c>
      <c r="J25" s="29">
        <v>20122638.010000002</v>
      </c>
      <c r="K25" s="30">
        <f t="shared" si="1"/>
        <v>3069554.95</v>
      </c>
      <c r="L25" s="29">
        <v>1647396.31</v>
      </c>
      <c r="M25" s="31">
        <f t="shared" si="2"/>
        <v>6.6417033372509369E-3</v>
      </c>
      <c r="N25" s="32">
        <f t="shared" si="7"/>
        <v>9.0141197693169719</v>
      </c>
      <c r="O25" s="32">
        <f t="shared" si="4"/>
        <v>35.420203897559247</v>
      </c>
      <c r="P25" s="32">
        <f t="shared" si="5"/>
        <v>33.314119769316974</v>
      </c>
      <c r="Q25" s="33">
        <f t="shared" si="6"/>
        <v>324937</v>
      </c>
      <c r="R25" s="33">
        <f>ROUNDUP(H25/100,0)</f>
        <v>32494</v>
      </c>
    </row>
    <row r="26" spans="1:18">
      <c r="A26" s="26">
        <v>22</v>
      </c>
      <c r="B26" s="27" t="s">
        <v>242</v>
      </c>
      <c r="C26" s="8">
        <v>2</v>
      </c>
      <c r="D26" s="8" t="s">
        <v>156</v>
      </c>
      <c r="E26" s="8">
        <v>6</v>
      </c>
      <c r="F26" s="2" t="s">
        <v>51</v>
      </c>
      <c r="G26" s="3">
        <v>24.5</v>
      </c>
      <c r="H26" s="7">
        <v>3273879</v>
      </c>
      <c r="I26" s="28">
        <f t="shared" si="0"/>
        <v>133627.71428571429</v>
      </c>
      <c r="J26" s="29">
        <v>2853719.93</v>
      </c>
      <c r="K26" s="30">
        <f t="shared" si="1"/>
        <v>435313.21</v>
      </c>
      <c r="L26" s="29">
        <v>223891.11</v>
      </c>
      <c r="M26" s="31">
        <f t="shared" si="2"/>
        <v>6.6963675622488863E-3</v>
      </c>
      <c r="N26" s="32">
        <f t="shared" si="7"/>
        <v>9.0883100554841896</v>
      </c>
      <c r="O26" s="32">
        <f t="shared" si="4"/>
        <v>35.711728209473307</v>
      </c>
      <c r="P26" s="32">
        <f t="shared" si="5"/>
        <v>33.588310055484186</v>
      </c>
      <c r="Q26" s="33">
        <f t="shared" si="6"/>
        <v>327388</v>
      </c>
      <c r="R26" s="33">
        <f>ROUNDUP(H26/100,0)</f>
        <v>32739</v>
      </c>
    </row>
    <row r="27" spans="1:18">
      <c r="A27" s="26">
        <v>23</v>
      </c>
      <c r="B27" s="27" t="s">
        <v>242</v>
      </c>
      <c r="C27" s="8">
        <v>2</v>
      </c>
      <c r="D27" s="8" t="s">
        <v>158</v>
      </c>
      <c r="E27" s="8">
        <v>51</v>
      </c>
      <c r="F27" s="2" t="s">
        <v>53</v>
      </c>
      <c r="G27" s="3">
        <v>25.4</v>
      </c>
      <c r="H27" s="7">
        <v>3380004</v>
      </c>
      <c r="I27" s="28">
        <f t="shared" si="0"/>
        <v>133071.02362204724</v>
      </c>
      <c r="J27" s="29">
        <v>3018131.77</v>
      </c>
      <c r="K27" s="30">
        <f t="shared" si="1"/>
        <v>460392.98</v>
      </c>
      <c r="L27" s="29">
        <v>236790.19</v>
      </c>
      <c r="M27" s="31">
        <f t="shared" si="2"/>
        <v>6.9423565747396615E-3</v>
      </c>
      <c r="N27" s="32">
        <f t="shared" si="7"/>
        <v>9.4221663432366682</v>
      </c>
      <c r="O27" s="32">
        <f t="shared" si="4"/>
        <v>37.023587613086612</v>
      </c>
      <c r="P27" s="32">
        <f t="shared" si="5"/>
        <v>34.822166343236667</v>
      </c>
      <c r="Q27" s="33">
        <f t="shared" si="6"/>
        <v>338001</v>
      </c>
      <c r="R27" s="33">
        <f>ROUNDUP(H27/100,0)</f>
        <v>33801</v>
      </c>
    </row>
    <row r="28" spans="1:18">
      <c r="A28" s="26">
        <v>24</v>
      </c>
      <c r="B28" s="27" t="s">
        <v>242</v>
      </c>
      <c r="C28" s="8">
        <v>2</v>
      </c>
      <c r="D28" s="8" t="s">
        <v>157</v>
      </c>
      <c r="E28" s="8">
        <v>46</v>
      </c>
      <c r="F28" s="2" t="s">
        <v>55</v>
      </c>
      <c r="G28" s="3">
        <v>25.4</v>
      </c>
      <c r="H28" s="7">
        <v>3380004</v>
      </c>
      <c r="I28" s="28">
        <f t="shared" si="0"/>
        <v>133071.02362204724</v>
      </c>
      <c r="J28" s="29">
        <v>3041619.18</v>
      </c>
      <c r="K28" s="30">
        <f t="shared" si="1"/>
        <v>463975.81</v>
      </c>
      <c r="L28" s="29">
        <v>238632.91</v>
      </c>
      <c r="M28" s="31">
        <f t="shared" si="2"/>
        <v>6.9423565747396615E-3</v>
      </c>
      <c r="N28" s="32">
        <f t="shared" si="7"/>
        <v>9.4221663432366682</v>
      </c>
      <c r="O28" s="32">
        <f t="shared" si="4"/>
        <v>37.023587613086612</v>
      </c>
      <c r="P28" s="32">
        <f t="shared" si="5"/>
        <v>34.822166343236667</v>
      </c>
      <c r="Q28" s="33">
        <f t="shared" si="6"/>
        <v>338001</v>
      </c>
      <c r="R28" s="33">
        <f>ROUNDUP(H28/100,0)</f>
        <v>33801</v>
      </c>
    </row>
    <row r="29" spans="1:18">
      <c r="A29" s="26">
        <v>25</v>
      </c>
      <c r="B29" s="27" t="s">
        <v>242</v>
      </c>
      <c r="C29" s="8">
        <v>2</v>
      </c>
      <c r="D29" s="8" t="s">
        <v>159</v>
      </c>
      <c r="E29" s="8">
        <v>7</v>
      </c>
      <c r="F29" s="2" t="s">
        <v>57</v>
      </c>
      <c r="G29" s="3">
        <v>25.7</v>
      </c>
      <c r="H29" s="7">
        <v>3415410</v>
      </c>
      <c r="I29" s="28">
        <f t="shared" si="0"/>
        <v>132895.33073929962</v>
      </c>
      <c r="J29" s="29">
        <v>2877207.33</v>
      </c>
      <c r="K29" s="30">
        <f t="shared" si="1"/>
        <v>438896.03</v>
      </c>
      <c r="L29" s="29">
        <v>225733.83</v>
      </c>
      <c r="M29" s="31">
        <f t="shared" si="2"/>
        <v>7.0243529122365868E-3</v>
      </c>
      <c r="N29" s="32">
        <f t="shared" si="7"/>
        <v>9.5334517724874956</v>
      </c>
      <c r="O29" s="32">
        <f t="shared" si="4"/>
        <v>37.460874080957716</v>
      </c>
      <c r="P29" s="32">
        <f t="shared" si="5"/>
        <v>35.233451772487491</v>
      </c>
      <c r="Q29" s="33">
        <f t="shared" si="6"/>
        <v>341541</v>
      </c>
      <c r="R29" s="33">
        <f>ROUNDUP(H29/100,0)</f>
        <v>34155</v>
      </c>
    </row>
    <row r="30" spans="1:18">
      <c r="A30" s="26">
        <v>26</v>
      </c>
      <c r="B30" s="27" t="s">
        <v>242</v>
      </c>
      <c r="C30" s="8">
        <v>2</v>
      </c>
      <c r="D30" s="8" t="s">
        <v>160</v>
      </c>
      <c r="E30" s="8">
        <v>4</v>
      </c>
      <c r="F30" s="2" t="s">
        <v>59</v>
      </c>
      <c r="G30" s="3">
        <v>25.7</v>
      </c>
      <c r="H30" s="7">
        <v>3415410</v>
      </c>
      <c r="I30" s="28">
        <f t="shared" si="0"/>
        <v>132895.33073929962</v>
      </c>
      <c r="J30" s="29">
        <v>3018131.77</v>
      </c>
      <c r="K30" s="30">
        <f t="shared" si="1"/>
        <v>460392.98</v>
      </c>
      <c r="L30" s="29">
        <v>236790.19</v>
      </c>
      <c r="M30" s="31">
        <f t="shared" si="2"/>
        <v>7.0243529122365868E-3</v>
      </c>
      <c r="N30" s="32">
        <f t="shared" si="7"/>
        <v>9.5334517724874956</v>
      </c>
      <c r="O30" s="32">
        <f t="shared" si="4"/>
        <v>37.460874080957716</v>
      </c>
      <c r="P30" s="32">
        <f t="shared" si="5"/>
        <v>35.233451772487491</v>
      </c>
      <c r="Q30" s="33">
        <f t="shared" si="6"/>
        <v>341541</v>
      </c>
      <c r="R30" s="33">
        <f>ROUNDUP(H30/100,0)</f>
        <v>34155</v>
      </c>
    </row>
    <row r="31" spans="1:18">
      <c r="A31" s="26">
        <v>27</v>
      </c>
      <c r="B31" s="27" t="s">
        <v>242</v>
      </c>
      <c r="C31" s="8">
        <v>2</v>
      </c>
      <c r="D31" s="8" t="s">
        <v>161</v>
      </c>
      <c r="E31" s="8">
        <v>52</v>
      </c>
      <c r="F31" s="2" t="s">
        <v>61</v>
      </c>
      <c r="G31" s="3">
        <v>25.8</v>
      </c>
      <c r="H31" s="7">
        <v>3427720</v>
      </c>
      <c r="I31" s="28">
        <f t="shared" si="0"/>
        <v>132857.36434108528</v>
      </c>
      <c r="J31" s="29">
        <v>4262964.32</v>
      </c>
      <c r="K31" s="30">
        <f t="shared" si="1"/>
        <v>650282.68999999994</v>
      </c>
      <c r="L31" s="29">
        <v>334454.62</v>
      </c>
      <c r="M31" s="31">
        <f t="shared" si="2"/>
        <v>7.0516850247355619E-3</v>
      </c>
      <c r="N31" s="32">
        <f t="shared" si="7"/>
        <v>9.5705469155711054</v>
      </c>
      <c r="O31" s="32">
        <f t="shared" si="4"/>
        <v>37.606636236914753</v>
      </c>
      <c r="P31" s="32">
        <f t="shared" si="5"/>
        <v>35.370546915571104</v>
      </c>
      <c r="Q31" s="33">
        <f t="shared" si="6"/>
        <v>342772</v>
      </c>
      <c r="R31" s="33">
        <f>ROUNDUP(H31/100,0)</f>
        <v>34278</v>
      </c>
    </row>
    <row r="32" spans="1:18">
      <c r="A32" s="26">
        <v>28</v>
      </c>
      <c r="B32" s="27" t="s">
        <v>242</v>
      </c>
      <c r="C32" s="8">
        <v>2</v>
      </c>
      <c r="D32" s="8" t="s">
        <v>162</v>
      </c>
      <c r="E32" s="8">
        <v>5</v>
      </c>
      <c r="F32" s="2" t="s">
        <v>63</v>
      </c>
      <c r="G32" s="3">
        <v>25.9</v>
      </c>
      <c r="H32" s="7">
        <v>3439597</v>
      </c>
      <c r="I32" s="28">
        <f t="shared" si="0"/>
        <v>132802.97297297299</v>
      </c>
      <c r="J32" s="29">
        <v>4321682.8499999996</v>
      </c>
      <c r="K32" s="30">
        <f t="shared" si="1"/>
        <v>659239.76</v>
      </c>
      <c r="L32" s="29">
        <v>339061.43</v>
      </c>
      <c r="M32" s="31">
        <f t="shared" si="2"/>
        <v>7.0790171372345371E-3</v>
      </c>
      <c r="N32" s="32">
        <f t="shared" si="7"/>
        <v>9.6076420586547133</v>
      </c>
      <c r="O32" s="32">
        <f t="shared" si="4"/>
        <v>37.752398392871783</v>
      </c>
      <c r="P32" s="32">
        <f t="shared" si="5"/>
        <v>35.50764205865471</v>
      </c>
      <c r="Q32" s="33">
        <f t="shared" si="6"/>
        <v>343960</v>
      </c>
      <c r="R32" s="33">
        <f>ROUNDUP(H32/100,0)</f>
        <v>34396</v>
      </c>
    </row>
    <row r="33" spans="1:18">
      <c r="A33" s="26">
        <v>29</v>
      </c>
      <c r="B33" s="27" t="s">
        <v>242</v>
      </c>
      <c r="C33" s="8">
        <v>2</v>
      </c>
      <c r="D33" s="8" t="s">
        <v>163</v>
      </c>
      <c r="E33" s="8">
        <v>48</v>
      </c>
      <c r="F33" s="2" t="s">
        <v>65</v>
      </c>
      <c r="G33" s="3">
        <v>26</v>
      </c>
      <c r="H33" s="7">
        <v>3451034</v>
      </c>
      <c r="I33" s="28">
        <f t="shared" si="0"/>
        <v>132732.07692307694</v>
      </c>
      <c r="J33" s="29">
        <v>3969371.75</v>
      </c>
      <c r="K33" s="30">
        <f t="shared" si="1"/>
        <v>605497.39</v>
      </c>
      <c r="L33" s="29">
        <v>311420.55</v>
      </c>
      <c r="M33" s="31">
        <f t="shared" si="2"/>
        <v>7.1063492497335122E-3</v>
      </c>
      <c r="N33" s="32">
        <f t="shared" si="7"/>
        <v>9.6447372017383231</v>
      </c>
      <c r="O33" s="32">
        <f t="shared" si="4"/>
        <v>37.89816054882882</v>
      </c>
      <c r="P33" s="32">
        <f t="shared" si="5"/>
        <v>35.644737201738323</v>
      </c>
      <c r="Q33" s="33">
        <f t="shared" si="6"/>
        <v>345104</v>
      </c>
      <c r="R33" s="33">
        <f>ROUNDUP(H33/100,0)</f>
        <v>34511</v>
      </c>
    </row>
    <row r="34" spans="1:18">
      <c r="A34" s="26">
        <v>30</v>
      </c>
      <c r="B34" s="27" t="s">
        <v>242</v>
      </c>
      <c r="C34" s="8">
        <v>2</v>
      </c>
      <c r="D34" s="8" t="s">
        <v>164</v>
      </c>
      <c r="E34" s="8">
        <v>50</v>
      </c>
      <c r="F34" s="2" t="s">
        <v>69</v>
      </c>
      <c r="G34" s="3">
        <v>26.2</v>
      </c>
      <c r="H34" s="7">
        <v>3474830</v>
      </c>
      <c r="I34" s="28">
        <f t="shared" si="0"/>
        <v>132627.09923664122</v>
      </c>
      <c r="J34" s="29">
        <v>4086808.79</v>
      </c>
      <c r="K34" s="30">
        <f t="shared" si="1"/>
        <v>623411.51</v>
      </c>
      <c r="L34" s="29">
        <v>320634.18</v>
      </c>
      <c r="M34" s="31">
        <f t="shared" si="2"/>
        <v>7.1610134747314624E-3</v>
      </c>
      <c r="N34" s="32">
        <f t="shared" si="7"/>
        <v>9.7189274879055407</v>
      </c>
      <c r="O34" s="32">
        <f t="shared" si="4"/>
        <v>38.189684860742886</v>
      </c>
      <c r="P34" s="32">
        <f t="shared" si="5"/>
        <v>35.918927487905542</v>
      </c>
      <c r="Q34" s="33">
        <f t="shared" si="6"/>
        <v>347483</v>
      </c>
      <c r="R34" s="33">
        <f>ROUNDUP(H34/100,0)</f>
        <v>34749</v>
      </c>
    </row>
    <row r="35" spans="1:18">
      <c r="A35" s="26">
        <v>31</v>
      </c>
      <c r="B35" s="27" t="s">
        <v>242</v>
      </c>
      <c r="C35" s="8">
        <v>2</v>
      </c>
      <c r="D35" s="8" t="s">
        <v>165</v>
      </c>
      <c r="E35" s="8">
        <v>23</v>
      </c>
      <c r="F35" s="2" t="s">
        <v>71</v>
      </c>
      <c r="G35" s="3">
        <v>27.3</v>
      </c>
      <c r="H35" s="7">
        <v>3604459</v>
      </c>
      <c r="I35" s="28">
        <f t="shared" si="0"/>
        <v>132031.46520146521</v>
      </c>
      <c r="J35" s="29">
        <v>4016346.55</v>
      </c>
      <c r="K35" s="30">
        <f t="shared" si="1"/>
        <v>612663.03</v>
      </c>
      <c r="L35" s="29">
        <v>315106.01</v>
      </c>
      <c r="M35" s="31">
        <f t="shared" si="2"/>
        <v>7.4616667122201878E-3</v>
      </c>
      <c r="N35" s="32">
        <f t="shared" si="7"/>
        <v>10.126974061825239</v>
      </c>
      <c r="O35" s="32">
        <f t="shared" si="4"/>
        <v>39.793068576270265</v>
      </c>
      <c r="P35" s="32">
        <f t="shared" si="5"/>
        <v>37.426974061825234</v>
      </c>
      <c r="Q35" s="33">
        <f t="shared" si="6"/>
        <v>360446</v>
      </c>
      <c r="R35" s="33">
        <f>ROUNDUP(H35/100,0)</f>
        <v>36045</v>
      </c>
    </row>
    <row r="36" spans="1:18">
      <c r="A36" s="26">
        <v>32</v>
      </c>
      <c r="B36" s="27" t="s">
        <v>242</v>
      </c>
      <c r="C36" s="8">
        <v>2</v>
      </c>
      <c r="D36" s="8" t="s">
        <v>166</v>
      </c>
      <c r="E36" s="8">
        <v>54</v>
      </c>
      <c r="F36" s="2" t="s">
        <v>73</v>
      </c>
      <c r="G36" s="3">
        <v>28</v>
      </c>
      <c r="H36" s="7">
        <v>3686652</v>
      </c>
      <c r="I36" s="28">
        <f t="shared" si="0"/>
        <v>131666.14285714287</v>
      </c>
      <c r="J36" s="29">
        <v>4004602.85</v>
      </c>
      <c r="K36" s="30">
        <f t="shared" si="1"/>
        <v>610871.62</v>
      </c>
      <c r="L36" s="29">
        <v>314184.64</v>
      </c>
      <c r="M36" s="31">
        <f t="shared" si="2"/>
        <v>7.6529914997130128E-3</v>
      </c>
      <c r="N36" s="32">
        <f t="shared" si="7"/>
        <v>10.386640063410502</v>
      </c>
      <c r="O36" s="32">
        <f t="shared" si="4"/>
        <v>40.813403667969496</v>
      </c>
      <c r="P36" s="32">
        <f t="shared" si="5"/>
        <v>38.386640063410496</v>
      </c>
      <c r="Q36" s="33">
        <f t="shared" si="6"/>
        <v>368666</v>
      </c>
      <c r="R36" s="33">
        <f>ROUNDUP(H36/100,0)</f>
        <v>36867</v>
      </c>
    </row>
    <row r="37" spans="1:18">
      <c r="A37" s="26">
        <v>33</v>
      </c>
      <c r="B37" s="27" t="s">
        <v>242</v>
      </c>
      <c r="C37" s="8">
        <v>2</v>
      </c>
      <c r="D37" s="8" t="s">
        <v>167</v>
      </c>
      <c r="E37" s="8">
        <v>38</v>
      </c>
      <c r="F37" s="2" t="s">
        <v>75</v>
      </c>
      <c r="G37" s="3">
        <v>33.700000000000003</v>
      </c>
      <c r="H37" s="7">
        <v>4346564</v>
      </c>
      <c r="I37" s="28">
        <f t="shared" si="0"/>
        <v>128978.16023738871</v>
      </c>
      <c r="J37" s="29">
        <v>3992859.15</v>
      </c>
      <c r="K37" s="30">
        <f t="shared" si="1"/>
        <v>609080.21</v>
      </c>
      <c r="L37" s="29">
        <v>313263.28000000003</v>
      </c>
      <c r="M37" s="31">
        <f t="shared" si="2"/>
        <v>9.2109219121545918E-3</v>
      </c>
      <c r="N37" s="32">
        <f t="shared" si="7"/>
        <v>12.501063219176212</v>
      </c>
      <c r="O37" s="32">
        <f t="shared" si="4"/>
        <v>49.121846557520435</v>
      </c>
      <c r="P37" s="32">
        <f t="shared" si="5"/>
        <v>46.201063219176213</v>
      </c>
      <c r="Q37" s="33">
        <f t="shared" si="6"/>
        <v>434657</v>
      </c>
      <c r="R37" s="33">
        <f>ROUNDUP(H37/100,0)</f>
        <v>43466</v>
      </c>
    </row>
    <row r="38" spans="1:18">
      <c r="A38" s="26">
        <v>34</v>
      </c>
      <c r="B38" s="27" t="s">
        <v>242</v>
      </c>
      <c r="C38" s="8">
        <v>2</v>
      </c>
      <c r="D38" s="8" t="s">
        <v>168</v>
      </c>
      <c r="E38" s="8">
        <v>18</v>
      </c>
      <c r="F38" s="2" t="s">
        <v>77</v>
      </c>
      <c r="G38" s="3">
        <v>33.799999999999997</v>
      </c>
      <c r="H38" s="7">
        <v>4358090</v>
      </c>
      <c r="I38" s="28">
        <f t="shared" si="0"/>
        <v>128937.57396449705</v>
      </c>
      <c r="J38" s="29">
        <v>3206031.02</v>
      </c>
      <c r="K38" s="30">
        <f t="shared" si="1"/>
        <v>489055.58</v>
      </c>
      <c r="L38" s="29">
        <v>251531.99</v>
      </c>
      <c r="M38" s="31">
        <f t="shared" si="2"/>
        <v>9.2382540246535652E-3</v>
      </c>
      <c r="N38" s="32">
        <f t="shared" si="7"/>
        <v>12.53815836225982</v>
      </c>
      <c r="O38" s="32">
        <f t="shared" si="4"/>
        <v>49.267608713477465</v>
      </c>
      <c r="P38" s="32">
        <f t="shared" si="5"/>
        <v>46.338158362259811</v>
      </c>
      <c r="Q38" s="33">
        <f t="shared" si="6"/>
        <v>435809</v>
      </c>
      <c r="R38" s="33">
        <f>ROUNDUP(H38/100,0)</f>
        <v>43581</v>
      </c>
    </row>
    <row r="39" spans="1:18">
      <c r="A39" s="26">
        <v>35</v>
      </c>
      <c r="B39" s="27" t="s">
        <v>242</v>
      </c>
      <c r="C39" s="8">
        <v>2</v>
      </c>
      <c r="D39" s="8" t="s">
        <v>169</v>
      </c>
      <c r="E39" s="8">
        <v>22</v>
      </c>
      <c r="F39" s="2" t="s">
        <v>79</v>
      </c>
      <c r="G39" s="3">
        <v>34</v>
      </c>
      <c r="H39" s="7">
        <v>4380905</v>
      </c>
      <c r="I39" s="28">
        <f t="shared" si="0"/>
        <v>128850.14705882352</v>
      </c>
      <c r="J39" s="29">
        <v>17590426.870000001</v>
      </c>
      <c r="K39" s="30">
        <f t="shared" si="1"/>
        <v>2683285.4500000002</v>
      </c>
      <c r="L39" s="29">
        <v>1440089.72</v>
      </c>
      <c r="M39" s="31">
        <f t="shared" si="2"/>
        <v>9.2929182496515154E-3</v>
      </c>
      <c r="N39" s="32">
        <f t="shared" si="7"/>
        <v>12.612348648427037</v>
      </c>
      <c r="O39" s="32">
        <f t="shared" si="4"/>
        <v>49.559133025391532</v>
      </c>
      <c r="P39" s="32">
        <f t="shared" si="5"/>
        <v>46.61234864842703</v>
      </c>
      <c r="Q39" s="33">
        <f t="shared" si="6"/>
        <v>438091</v>
      </c>
      <c r="R39" s="33">
        <f>ROUNDUP(H39/100,0)</f>
        <v>43810</v>
      </c>
    </row>
    <row r="40" spans="1:18">
      <c r="A40" s="26">
        <v>36</v>
      </c>
      <c r="B40" s="27" t="s">
        <v>242</v>
      </c>
      <c r="C40" s="8">
        <v>2</v>
      </c>
      <c r="D40" s="8" t="s">
        <v>171</v>
      </c>
      <c r="E40" s="8">
        <v>39</v>
      </c>
      <c r="F40" s="2" t="s">
        <v>81</v>
      </c>
      <c r="G40" s="3">
        <v>34.1</v>
      </c>
      <c r="H40" s="7">
        <v>4392405</v>
      </c>
      <c r="I40" s="28">
        <f t="shared" si="0"/>
        <v>128809.53079178886</v>
      </c>
      <c r="J40" s="29">
        <v>4028090.26</v>
      </c>
      <c r="K40" s="30">
        <f t="shared" si="1"/>
        <v>614454.44999999995</v>
      </c>
      <c r="L40" s="29">
        <v>316027.37</v>
      </c>
      <c r="M40" s="31">
        <f t="shared" si="2"/>
        <v>9.3202503621504923E-3</v>
      </c>
      <c r="N40" s="32">
        <f t="shared" si="7"/>
        <v>12.649443791510649</v>
      </c>
      <c r="O40" s="32">
        <f t="shared" si="4"/>
        <v>49.704895181348576</v>
      </c>
      <c r="P40" s="32">
        <f t="shared" si="5"/>
        <v>46.74944379151065</v>
      </c>
      <c r="Q40" s="33">
        <f t="shared" si="6"/>
        <v>439241</v>
      </c>
      <c r="R40" s="33">
        <f>ROUNDUP(H40/100,0)</f>
        <v>43925</v>
      </c>
    </row>
    <row r="41" spans="1:18">
      <c r="A41" s="26">
        <v>37</v>
      </c>
      <c r="B41" s="27" t="s">
        <v>242</v>
      </c>
      <c r="C41" s="8">
        <v>2</v>
      </c>
      <c r="D41" s="8" t="s">
        <v>170</v>
      </c>
      <c r="E41" s="8">
        <v>21</v>
      </c>
      <c r="F41" s="2" t="s">
        <v>83</v>
      </c>
      <c r="G41" s="3">
        <v>34.1</v>
      </c>
      <c r="H41" s="7">
        <v>4392405</v>
      </c>
      <c r="I41" s="28">
        <f t="shared" si="0"/>
        <v>128809.53079178886</v>
      </c>
      <c r="J41" s="29">
        <v>4051577.68</v>
      </c>
      <c r="K41" s="30">
        <f t="shared" si="1"/>
        <v>618037.27</v>
      </c>
      <c r="L41" s="29">
        <v>317870.09000000003</v>
      </c>
      <c r="M41" s="31">
        <f t="shared" si="2"/>
        <v>9.3202503621504923E-3</v>
      </c>
      <c r="N41" s="32">
        <f t="shared" si="7"/>
        <v>12.649443791510649</v>
      </c>
      <c r="O41" s="32">
        <f t="shared" si="4"/>
        <v>49.704895181348576</v>
      </c>
      <c r="P41" s="32">
        <f t="shared" si="5"/>
        <v>46.74944379151065</v>
      </c>
      <c r="Q41" s="33">
        <f t="shared" si="6"/>
        <v>439241</v>
      </c>
      <c r="R41" s="33">
        <f>ROUNDUP(H41/100,0)</f>
        <v>43925</v>
      </c>
    </row>
    <row r="42" spans="1:18">
      <c r="A42" s="26">
        <v>38</v>
      </c>
      <c r="B42" s="27" t="s">
        <v>242</v>
      </c>
      <c r="C42" s="8">
        <v>2</v>
      </c>
      <c r="D42" s="8" t="s">
        <v>172</v>
      </c>
      <c r="E42" s="8">
        <v>20</v>
      </c>
      <c r="F42" s="2" t="s">
        <v>85</v>
      </c>
      <c r="G42" s="3">
        <v>34.200000000000003</v>
      </c>
      <c r="H42" s="7">
        <v>4403942</v>
      </c>
      <c r="I42" s="28">
        <f t="shared" si="0"/>
        <v>128770.23391812864</v>
      </c>
      <c r="J42" s="29">
        <v>3957628.05</v>
      </c>
      <c r="K42" s="30">
        <f t="shared" si="1"/>
        <v>603705.97</v>
      </c>
      <c r="L42" s="29">
        <v>310499.19</v>
      </c>
      <c r="M42" s="31">
        <f t="shared" si="2"/>
        <v>9.3475824746494674E-3</v>
      </c>
      <c r="N42" s="32">
        <f t="shared" si="7"/>
        <v>12.686538934594257</v>
      </c>
      <c r="O42" s="32">
        <f t="shared" si="4"/>
        <v>49.850657337305613</v>
      </c>
      <c r="P42" s="32">
        <f t="shared" si="5"/>
        <v>46.886538934594263</v>
      </c>
      <c r="Q42" s="33">
        <f t="shared" si="6"/>
        <v>440395</v>
      </c>
      <c r="R42" s="33">
        <f>ROUNDUP(H42/100,0)</f>
        <v>44040</v>
      </c>
    </row>
    <row r="43" spans="1:18">
      <c r="A43" s="26">
        <v>39</v>
      </c>
      <c r="B43" s="27" t="s">
        <v>242</v>
      </c>
      <c r="C43" s="8">
        <v>2</v>
      </c>
      <c r="D43" s="8" t="s">
        <v>173</v>
      </c>
      <c r="E43" s="8">
        <v>36</v>
      </c>
      <c r="F43" s="2" t="s">
        <v>87</v>
      </c>
      <c r="G43" s="3">
        <v>34.299999999999997</v>
      </c>
      <c r="H43" s="7">
        <v>4414797</v>
      </c>
      <c r="I43" s="28">
        <f t="shared" si="0"/>
        <v>128711.28279883382</v>
      </c>
      <c r="J43" s="29">
        <v>4004602.85</v>
      </c>
      <c r="K43" s="30">
        <f t="shared" si="1"/>
        <v>610871.62</v>
      </c>
      <c r="L43" s="29">
        <v>314184.64</v>
      </c>
      <c r="M43" s="31">
        <f t="shared" si="2"/>
        <v>9.3749145871484408E-3</v>
      </c>
      <c r="N43" s="32">
        <f t="shared" si="7"/>
        <v>12.723634077677865</v>
      </c>
      <c r="O43" s="32">
        <f t="shared" si="4"/>
        <v>49.996419493262636</v>
      </c>
      <c r="P43" s="32">
        <f t="shared" si="5"/>
        <v>47.023634077677862</v>
      </c>
      <c r="Q43" s="33">
        <f t="shared" si="6"/>
        <v>441480</v>
      </c>
      <c r="R43" s="33">
        <f>ROUNDUP(H43/100,0)</f>
        <v>44148</v>
      </c>
    </row>
    <row r="44" spans="1:18">
      <c r="A44" s="26">
        <v>40</v>
      </c>
      <c r="B44" s="27" t="s">
        <v>242</v>
      </c>
      <c r="C44" s="8">
        <v>2</v>
      </c>
      <c r="D44" s="8" t="s">
        <v>174</v>
      </c>
      <c r="E44" s="8">
        <v>37</v>
      </c>
      <c r="F44" s="2" t="s">
        <v>89</v>
      </c>
      <c r="G44" s="3">
        <v>34.5</v>
      </c>
      <c r="H44" s="7">
        <v>4438154</v>
      </c>
      <c r="I44" s="28">
        <f t="shared" si="0"/>
        <v>128642.14492753622</v>
      </c>
      <c r="J44" s="29">
        <v>6447293.1699999999</v>
      </c>
      <c r="K44" s="30">
        <f t="shared" si="1"/>
        <v>983485.4</v>
      </c>
      <c r="L44" s="29">
        <v>505828.06</v>
      </c>
      <c r="M44" s="31">
        <f t="shared" si="2"/>
        <v>9.429578812146391E-3</v>
      </c>
      <c r="N44" s="32">
        <f t="shared" si="7"/>
        <v>12.797824363845082</v>
      </c>
      <c r="O44" s="32">
        <f t="shared" si="4"/>
        <v>50.287943805176702</v>
      </c>
      <c r="P44" s="32">
        <f t="shared" si="5"/>
        <v>47.297824363845081</v>
      </c>
      <c r="Q44" s="33">
        <f t="shared" si="6"/>
        <v>443816</v>
      </c>
      <c r="R44" s="33">
        <f>ROUNDUP(H44/100,0)</f>
        <v>44382</v>
      </c>
    </row>
    <row r="45" spans="1:18">
      <c r="A45" s="26">
        <v>41</v>
      </c>
      <c r="B45" s="27" t="s">
        <v>242</v>
      </c>
      <c r="C45" s="8">
        <v>2</v>
      </c>
      <c r="D45" s="8" t="s">
        <v>175</v>
      </c>
      <c r="E45" s="8">
        <v>19</v>
      </c>
      <c r="F45" s="2" t="s">
        <v>91</v>
      </c>
      <c r="G45" s="3">
        <v>34.799999999999997</v>
      </c>
      <c r="H45" s="7">
        <v>4472341</v>
      </c>
      <c r="I45" s="28">
        <f t="shared" si="0"/>
        <v>128515.5459770115</v>
      </c>
      <c r="J45" s="29">
        <v>2982900.66</v>
      </c>
      <c r="K45" s="30">
        <f t="shared" si="1"/>
        <v>455018.74</v>
      </c>
      <c r="L45" s="29">
        <v>234026.1</v>
      </c>
      <c r="M45" s="31">
        <f t="shared" si="2"/>
        <v>9.5115751496433164E-3</v>
      </c>
      <c r="N45" s="32">
        <f t="shared" si="7"/>
        <v>12.90910979309591</v>
      </c>
      <c r="O45" s="32">
        <f t="shared" si="4"/>
        <v>50.725230273047806</v>
      </c>
      <c r="P45" s="32">
        <f t="shared" si="5"/>
        <v>47.709109793095905</v>
      </c>
      <c r="Q45" s="33">
        <f t="shared" si="6"/>
        <v>447235</v>
      </c>
      <c r="R45" s="33">
        <f>ROUNDUP(H45/100,0)</f>
        <v>44724</v>
      </c>
    </row>
    <row r="46" spans="1:18">
      <c r="A46" s="26">
        <v>42</v>
      </c>
      <c r="B46" s="27" t="s">
        <v>242</v>
      </c>
      <c r="C46" s="8">
        <v>2</v>
      </c>
      <c r="D46" s="8" t="s">
        <v>176</v>
      </c>
      <c r="E46" s="8">
        <v>8</v>
      </c>
      <c r="F46" s="2" t="s">
        <v>92</v>
      </c>
      <c r="G46" s="3">
        <v>36.299999999999997</v>
      </c>
      <c r="H46" s="7">
        <v>4643967</v>
      </c>
      <c r="I46" s="28">
        <f t="shared" si="0"/>
        <v>127932.97520661158</v>
      </c>
      <c r="J46" s="29">
        <v>3065106.58</v>
      </c>
      <c r="K46" s="30">
        <f t="shared" si="1"/>
        <v>467558.63</v>
      </c>
      <c r="L46" s="29">
        <v>240475.64</v>
      </c>
      <c r="M46" s="31">
        <f t="shared" si="2"/>
        <v>9.9215568371279414E-3</v>
      </c>
      <c r="N46" s="32">
        <f t="shared" si="7"/>
        <v>13.465536939350043</v>
      </c>
      <c r="O46" s="32">
        <f t="shared" si="4"/>
        <v>52.911662612403312</v>
      </c>
      <c r="P46" s="32">
        <f t="shared" si="5"/>
        <v>49.765536939350035</v>
      </c>
      <c r="Q46" s="33">
        <f t="shared" si="6"/>
        <v>464397</v>
      </c>
      <c r="R46" s="33">
        <f>ROUNDUP(H46/100,0)</f>
        <v>46440</v>
      </c>
    </row>
    <row r="47" spans="1:18">
      <c r="A47" s="26">
        <v>43</v>
      </c>
      <c r="B47" s="27" t="s">
        <v>242</v>
      </c>
      <c r="C47" s="8">
        <v>2</v>
      </c>
      <c r="D47" s="8" t="s">
        <v>177</v>
      </c>
      <c r="E47" s="8">
        <v>17</v>
      </c>
      <c r="F47" s="2" t="s">
        <v>93</v>
      </c>
      <c r="G47" s="3">
        <v>36.799999999999997</v>
      </c>
      <c r="H47" s="7">
        <v>4700297</v>
      </c>
      <c r="I47" s="28">
        <f t="shared" si="0"/>
        <v>127725.46195652174</v>
      </c>
      <c r="J47" s="29">
        <v>3053362.89</v>
      </c>
      <c r="K47" s="30">
        <f t="shared" si="1"/>
        <v>465767.22</v>
      </c>
      <c r="L47" s="29">
        <v>239554.27</v>
      </c>
      <c r="M47" s="31">
        <f t="shared" si="2"/>
        <v>1.0058217399622817E-2</v>
      </c>
      <c r="N47" s="32">
        <f t="shared" si="7"/>
        <v>13.651012654768088</v>
      </c>
      <c r="O47" s="32">
        <f t="shared" si="4"/>
        <v>53.640473392188483</v>
      </c>
      <c r="P47" s="32">
        <f t="shared" si="5"/>
        <v>50.451012654768085</v>
      </c>
      <c r="Q47" s="33">
        <f t="shared" si="6"/>
        <v>470030</v>
      </c>
      <c r="R47" s="33">
        <f>ROUNDUP(H47/100,0)</f>
        <v>47003</v>
      </c>
    </row>
    <row r="48" spans="1:18">
      <c r="A48" s="26">
        <v>44</v>
      </c>
      <c r="B48" s="27" t="s">
        <v>242</v>
      </c>
      <c r="C48" s="8">
        <v>2</v>
      </c>
      <c r="D48" s="8" t="s">
        <v>178</v>
      </c>
      <c r="E48" s="8">
        <v>41</v>
      </c>
      <c r="F48" s="2" t="s">
        <v>94</v>
      </c>
      <c r="G48" s="3">
        <v>54.9</v>
      </c>
      <c r="H48" s="7">
        <v>6709852</v>
      </c>
      <c r="I48" s="28">
        <f t="shared" si="0"/>
        <v>122219.52641165756</v>
      </c>
      <c r="J48" s="29">
        <v>3065106.58</v>
      </c>
      <c r="K48" s="30">
        <f t="shared" si="1"/>
        <v>467558.63</v>
      </c>
      <c r="L48" s="29">
        <v>240475.64</v>
      </c>
      <c r="M48" s="31">
        <f t="shared" si="2"/>
        <v>1.5005329761937301E-2</v>
      </c>
      <c r="N48" s="32">
        <f t="shared" si="7"/>
        <v>20.365233552901305</v>
      </c>
      <c r="O48" s="32">
        <f t="shared" si="4"/>
        <v>80.02342362041162</v>
      </c>
      <c r="P48" s="32">
        <f t="shared" si="5"/>
        <v>75.265233552901307</v>
      </c>
      <c r="Q48" s="33">
        <f t="shared" si="6"/>
        <v>670986</v>
      </c>
      <c r="R48" s="33">
        <f>ROUNDUP(H48/100,0)</f>
        <v>67099</v>
      </c>
    </row>
    <row r="49" spans="1:18">
      <c r="A49" s="26">
        <v>45</v>
      </c>
      <c r="B49" s="27" t="s">
        <v>242</v>
      </c>
      <c r="C49" s="8">
        <v>2</v>
      </c>
      <c r="D49" s="8" t="s">
        <v>179</v>
      </c>
      <c r="E49" s="8">
        <v>26</v>
      </c>
      <c r="F49" s="2" t="s">
        <v>95</v>
      </c>
      <c r="G49" s="3">
        <v>156.30000000000001</v>
      </c>
      <c r="H49" s="7">
        <v>17033174</v>
      </c>
      <c r="I49" s="28">
        <f t="shared" si="0"/>
        <v>108977.44081893793</v>
      </c>
      <c r="J49" s="29">
        <v>3076850.29</v>
      </c>
      <c r="K49" s="30">
        <f t="shared" si="1"/>
        <v>469350.04</v>
      </c>
      <c r="L49" s="29">
        <v>241397</v>
      </c>
      <c r="M49" s="31">
        <f t="shared" si="2"/>
        <v>4.2720091835897998E-2</v>
      </c>
      <c r="N49" s="32">
        <f t="shared" si="7"/>
        <v>57.979708639680766</v>
      </c>
      <c r="O49" s="32">
        <f t="shared" si="4"/>
        <v>227.82624976084404</v>
      </c>
      <c r="P49" s="32">
        <f t="shared" si="5"/>
        <v>214.27970863968076</v>
      </c>
      <c r="Q49" s="33">
        <f t="shared" si="6"/>
        <v>1703318</v>
      </c>
      <c r="R49" s="33">
        <f>ROUNDUP(H49/100,0)</f>
        <v>170332</v>
      </c>
    </row>
    <row r="50" spans="1:18">
      <c r="A50" s="26">
        <v>46</v>
      </c>
      <c r="B50" s="27" t="s">
        <v>242</v>
      </c>
      <c r="C50" s="8">
        <v>2</v>
      </c>
      <c r="D50" s="8" t="s">
        <v>180</v>
      </c>
      <c r="E50" s="8">
        <v>1</v>
      </c>
      <c r="F50" s="2" t="s">
        <v>96</v>
      </c>
      <c r="G50" s="3">
        <v>178.8</v>
      </c>
      <c r="H50" s="7">
        <v>19203521</v>
      </c>
      <c r="I50" s="28">
        <f t="shared" si="0"/>
        <v>107402.24272930648</v>
      </c>
      <c r="J50" s="29">
        <v>2982900.66</v>
      </c>
      <c r="K50" s="30">
        <f t="shared" si="1"/>
        <v>455018.74</v>
      </c>
      <c r="L50" s="29">
        <v>234026.1</v>
      </c>
      <c r="M50" s="31">
        <f t="shared" si="2"/>
        <v>4.8869817148167384E-2</v>
      </c>
      <c r="N50" s="32">
        <f t="shared" si="7"/>
        <v>66.326115833492779</v>
      </c>
      <c r="O50" s="32">
        <f t="shared" si="4"/>
        <v>260.62273485117663</v>
      </c>
      <c r="P50" s="32">
        <f t="shared" si="5"/>
        <v>245.12611583349278</v>
      </c>
      <c r="Q50" s="33">
        <f t="shared" si="6"/>
        <v>1920353</v>
      </c>
      <c r="R50" s="33">
        <f>ROUNDUP(H50/100,0)</f>
        <v>192036</v>
      </c>
    </row>
    <row r="51" spans="1:18">
      <c r="A51" s="26">
        <v>47</v>
      </c>
      <c r="B51" s="27" t="s">
        <v>242</v>
      </c>
      <c r="C51" s="8">
        <v>3</v>
      </c>
      <c r="D51" s="8" t="s">
        <v>181</v>
      </c>
      <c r="E51" s="8">
        <v>53</v>
      </c>
      <c r="F51" s="2" t="s">
        <v>97</v>
      </c>
      <c r="G51" s="3">
        <v>23.5</v>
      </c>
      <c r="H51" s="7">
        <v>3154809</v>
      </c>
      <c r="I51" s="28">
        <f t="shared" si="0"/>
        <v>134247.19148936169</v>
      </c>
      <c r="J51" s="29">
        <v>3029875.48</v>
      </c>
      <c r="K51" s="30">
        <f t="shared" si="1"/>
        <v>462184.4</v>
      </c>
      <c r="L51" s="29">
        <v>237711.55</v>
      </c>
      <c r="M51" s="31">
        <f t="shared" si="2"/>
        <v>6.423046437259136E-3</v>
      </c>
      <c r="N51" s="32">
        <f t="shared" si="7"/>
        <v>8.7173586246480994</v>
      </c>
      <c r="O51" s="32">
        <f t="shared" si="4"/>
        <v>34.254106649902972</v>
      </c>
      <c r="P51" s="32">
        <f t="shared" si="5"/>
        <v>32.217358624648099</v>
      </c>
      <c r="Q51" s="33">
        <f t="shared" si="6"/>
        <v>315481</v>
      </c>
      <c r="R51" s="33">
        <f>ROUNDUP(H51/100,0)</f>
        <v>31549</v>
      </c>
    </row>
    <row r="52" spans="1:18">
      <c r="A52" s="26">
        <v>48</v>
      </c>
      <c r="B52" s="27" t="s">
        <v>242</v>
      </c>
      <c r="C52" s="8">
        <v>3</v>
      </c>
      <c r="D52" s="8" t="s">
        <v>182</v>
      </c>
      <c r="E52" s="8">
        <v>3</v>
      </c>
      <c r="F52" s="2" t="s">
        <v>98</v>
      </c>
      <c r="G52" s="3">
        <v>23.7</v>
      </c>
      <c r="H52" s="7">
        <v>3178323</v>
      </c>
      <c r="I52" s="28">
        <f t="shared" si="0"/>
        <v>134106.45569620252</v>
      </c>
      <c r="J52" s="29">
        <v>2795001.41</v>
      </c>
      <c r="K52" s="30">
        <f t="shared" si="1"/>
        <v>426356.15</v>
      </c>
      <c r="L52" s="29">
        <v>219284.3</v>
      </c>
      <c r="M52" s="31">
        <f t="shared" si="2"/>
        <v>6.4777106622570862E-3</v>
      </c>
      <c r="N52" s="32">
        <f t="shared" si="7"/>
        <v>8.7915489108153171</v>
      </c>
      <c r="O52" s="32">
        <f t="shared" si="4"/>
        <v>34.545630961817039</v>
      </c>
      <c r="P52" s="32">
        <f t="shared" si="5"/>
        <v>32.491548910815318</v>
      </c>
      <c r="Q52" s="33">
        <f t="shared" si="6"/>
        <v>317833</v>
      </c>
      <c r="R52" s="33">
        <f>ROUNDUP(H52/100,0)</f>
        <v>31784</v>
      </c>
    </row>
    <row r="53" spans="1:18">
      <c r="A53" s="26">
        <v>49</v>
      </c>
      <c r="B53" s="27" t="s">
        <v>242</v>
      </c>
      <c r="C53" s="8">
        <v>3</v>
      </c>
      <c r="D53" s="8" t="s">
        <v>183</v>
      </c>
      <c r="E53" s="8">
        <v>6</v>
      </c>
      <c r="F53" s="2" t="s">
        <v>99</v>
      </c>
      <c r="G53" s="3">
        <v>25.1</v>
      </c>
      <c r="H53" s="7">
        <v>3344634</v>
      </c>
      <c r="I53" s="28">
        <f t="shared" si="0"/>
        <v>133252.35059760956</v>
      </c>
      <c r="J53" s="29">
        <v>3288236.95</v>
      </c>
      <c r="K53" s="30">
        <f t="shared" si="1"/>
        <v>501595.47</v>
      </c>
      <c r="L53" s="29">
        <v>257981.52</v>
      </c>
      <c r="M53" s="31">
        <f t="shared" si="2"/>
        <v>6.860360237242737E-3</v>
      </c>
      <c r="N53" s="32">
        <f t="shared" si="7"/>
        <v>9.3108809139858426</v>
      </c>
      <c r="O53" s="32">
        <f t="shared" si="4"/>
        <v>36.586301145215515</v>
      </c>
      <c r="P53" s="32">
        <f t="shared" si="5"/>
        <v>34.410880913985842</v>
      </c>
      <c r="Q53" s="33">
        <f t="shared" si="6"/>
        <v>334464</v>
      </c>
      <c r="R53" s="33">
        <f>ROUNDUP(H53/100,0)</f>
        <v>33447</v>
      </c>
    </row>
    <row r="54" spans="1:18">
      <c r="A54" s="26">
        <v>50</v>
      </c>
      <c r="B54" s="27" t="s">
        <v>242</v>
      </c>
      <c r="C54" s="8">
        <v>3</v>
      </c>
      <c r="D54" s="8" t="s">
        <v>184</v>
      </c>
      <c r="E54" s="8">
        <v>46</v>
      </c>
      <c r="F54" s="2" t="s">
        <v>100</v>
      </c>
      <c r="G54" s="3">
        <v>25.5</v>
      </c>
      <c r="H54" s="7">
        <v>3392382</v>
      </c>
      <c r="I54" s="28">
        <f t="shared" si="0"/>
        <v>133034.58823529413</v>
      </c>
      <c r="J54" s="29">
        <v>20347723.449999999</v>
      </c>
      <c r="K54" s="30">
        <f t="shared" si="1"/>
        <v>3103890.02</v>
      </c>
      <c r="L54" s="29">
        <v>1665823.56</v>
      </c>
      <c r="M54" s="31">
        <f t="shared" si="2"/>
        <v>6.9696886872386375E-3</v>
      </c>
      <c r="N54" s="32">
        <f t="shared" si="7"/>
        <v>9.4592614863202797</v>
      </c>
      <c r="O54" s="32">
        <f t="shared" si="4"/>
        <v>37.169349769043656</v>
      </c>
      <c r="P54" s="32">
        <f t="shared" si="5"/>
        <v>34.95926148632028</v>
      </c>
      <c r="Q54" s="33">
        <f t="shared" si="6"/>
        <v>339239</v>
      </c>
      <c r="R54" s="33">
        <f>ROUNDUP(H54/100,0)</f>
        <v>33924</v>
      </c>
    </row>
    <row r="55" spans="1:18">
      <c r="A55" s="26">
        <v>51</v>
      </c>
      <c r="B55" s="27" t="s">
        <v>242</v>
      </c>
      <c r="C55" s="8">
        <v>3</v>
      </c>
      <c r="D55" s="8" t="s">
        <v>187</v>
      </c>
      <c r="E55" s="8">
        <v>5</v>
      </c>
      <c r="F55" s="2" t="s">
        <v>101</v>
      </c>
      <c r="G55" s="3">
        <v>26</v>
      </c>
      <c r="H55" s="7">
        <v>3451034</v>
      </c>
      <c r="I55" s="28">
        <f t="shared" si="0"/>
        <v>132732.07692307694</v>
      </c>
      <c r="J55" s="29">
        <v>2783257.71</v>
      </c>
      <c r="K55" s="30">
        <f t="shared" si="1"/>
        <v>424564.74</v>
      </c>
      <c r="L55" s="29">
        <v>218362.93</v>
      </c>
      <c r="M55" s="31">
        <f t="shared" si="2"/>
        <v>7.1063492497335122E-3</v>
      </c>
      <c r="N55" s="32">
        <f t="shared" si="7"/>
        <v>9.6447372017383231</v>
      </c>
      <c r="O55" s="32">
        <f t="shared" si="4"/>
        <v>37.89816054882882</v>
      </c>
      <c r="P55" s="32">
        <f t="shared" si="5"/>
        <v>35.644737201738323</v>
      </c>
      <c r="Q55" s="33">
        <f t="shared" si="6"/>
        <v>345104</v>
      </c>
      <c r="R55" s="33">
        <f>ROUNDUP(H55/100,0)</f>
        <v>34511</v>
      </c>
    </row>
    <row r="56" spans="1:18">
      <c r="A56" s="26">
        <v>52</v>
      </c>
      <c r="B56" s="27" t="s">
        <v>242</v>
      </c>
      <c r="C56" s="8">
        <v>3</v>
      </c>
      <c r="D56" s="8" t="s">
        <v>186</v>
      </c>
      <c r="E56" s="8">
        <v>49</v>
      </c>
      <c r="F56" s="2" t="s">
        <v>102</v>
      </c>
      <c r="G56" s="3">
        <v>26</v>
      </c>
      <c r="H56" s="7">
        <v>3451034</v>
      </c>
      <c r="I56" s="28">
        <f t="shared" si="0"/>
        <v>132732.07692307694</v>
      </c>
      <c r="J56" s="29">
        <v>3100337.7</v>
      </c>
      <c r="K56" s="30">
        <f t="shared" si="1"/>
        <v>472932.87</v>
      </c>
      <c r="L56" s="29">
        <v>243239.72</v>
      </c>
      <c r="M56" s="31">
        <f t="shared" si="2"/>
        <v>7.1063492497335122E-3</v>
      </c>
      <c r="N56" s="32">
        <f t="shared" si="7"/>
        <v>9.6447372017383231</v>
      </c>
      <c r="O56" s="32">
        <f t="shared" si="4"/>
        <v>37.89816054882882</v>
      </c>
      <c r="P56" s="32">
        <f t="shared" si="5"/>
        <v>35.644737201738323</v>
      </c>
      <c r="Q56" s="33">
        <f t="shared" si="6"/>
        <v>345104</v>
      </c>
      <c r="R56" s="33">
        <f>ROUNDUP(H56/100,0)</f>
        <v>34511</v>
      </c>
    </row>
    <row r="57" spans="1:18">
      <c r="A57" s="26">
        <v>53</v>
      </c>
      <c r="B57" s="27" t="s">
        <v>242</v>
      </c>
      <c r="C57" s="8">
        <v>3</v>
      </c>
      <c r="D57" s="8" t="s">
        <v>185</v>
      </c>
      <c r="E57" s="8">
        <v>48</v>
      </c>
      <c r="F57" s="2" t="s">
        <v>103</v>
      </c>
      <c r="G57" s="3">
        <v>26</v>
      </c>
      <c r="H57" s="7">
        <v>3451034</v>
      </c>
      <c r="I57" s="28">
        <f t="shared" si="0"/>
        <v>132732.07692307694</v>
      </c>
      <c r="J57" s="29">
        <v>3053362.89</v>
      </c>
      <c r="K57" s="30">
        <f t="shared" si="1"/>
        <v>465767.22</v>
      </c>
      <c r="L57" s="29">
        <v>239554.27</v>
      </c>
      <c r="M57" s="31">
        <f t="shared" si="2"/>
        <v>7.1063492497335122E-3</v>
      </c>
      <c r="N57" s="32">
        <f t="shared" si="7"/>
        <v>9.6447372017383231</v>
      </c>
      <c r="O57" s="32">
        <f t="shared" si="4"/>
        <v>37.89816054882882</v>
      </c>
      <c r="P57" s="32">
        <f t="shared" si="5"/>
        <v>35.644737201738323</v>
      </c>
      <c r="Q57" s="33">
        <f t="shared" si="6"/>
        <v>345104</v>
      </c>
      <c r="R57" s="33">
        <f>ROUNDUP(H57/100,0)</f>
        <v>34511</v>
      </c>
    </row>
    <row r="58" spans="1:18">
      <c r="A58" s="26">
        <v>54</v>
      </c>
      <c r="B58" s="27" t="s">
        <v>242</v>
      </c>
      <c r="C58" s="8">
        <v>3</v>
      </c>
      <c r="D58" s="8" t="s">
        <v>188</v>
      </c>
      <c r="E58" s="8">
        <v>7</v>
      </c>
      <c r="F58" s="2" t="s">
        <v>104</v>
      </c>
      <c r="G58" s="3">
        <v>26.3</v>
      </c>
      <c r="H58" s="7">
        <v>3486800</v>
      </c>
      <c r="I58" s="28">
        <f t="shared" si="0"/>
        <v>132577.94676806082</v>
      </c>
      <c r="J58" s="29">
        <v>2947669.55</v>
      </c>
      <c r="K58" s="30">
        <f t="shared" si="1"/>
        <v>449644.51</v>
      </c>
      <c r="L58" s="29">
        <v>231262.01</v>
      </c>
      <c r="M58" s="31">
        <f t="shared" si="2"/>
        <v>7.1883455872304375E-3</v>
      </c>
      <c r="N58" s="32">
        <f t="shared" si="7"/>
        <v>9.7560226309891505</v>
      </c>
      <c r="O58" s="32">
        <f t="shared" si="4"/>
        <v>38.335447016699923</v>
      </c>
      <c r="P58" s="32">
        <f t="shared" si="5"/>
        <v>36.056022630989148</v>
      </c>
      <c r="Q58" s="33">
        <f t="shared" si="6"/>
        <v>348680</v>
      </c>
      <c r="R58" s="33">
        <f>ROUNDUP(H58/100,0)</f>
        <v>34868</v>
      </c>
    </row>
    <row r="59" spans="1:18">
      <c r="A59" s="26">
        <v>55</v>
      </c>
      <c r="B59" s="27" t="s">
        <v>242</v>
      </c>
      <c r="C59" s="8">
        <v>3</v>
      </c>
      <c r="D59" s="8" t="s">
        <v>190</v>
      </c>
      <c r="E59" s="8">
        <v>4</v>
      </c>
      <c r="F59" s="2" t="s">
        <v>105</v>
      </c>
      <c r="G59" s="3">
        <v>26.4</v>
      </c>
      <c r="H59" s="7">
        <v>3498052</v>
      </c>
      <c r="I59" s="28">
        <f t="shared" si="0"/>
        <v>132501.9696969697</v>
      </c>
      <c r="J59" s="29">
        <v>3088593.99</v>
      </c>
      <c r="K59" s="30">
        <f t="shared" si="1"/>
        <v>471141.46</v>
      </c>
      <c r="L59" s="29">
        <v>242318.36</v>
      </c>
      <c r="M59" s="31">
        <f t="shared" si="2"/>
        <v>7.2156776997294118E-3</v>
      </c>
      <c r="N59" s="32">
        <f t="shared" si="7"/>
        <v>9.7931177740727584</v>
      </c>
      <c r="O59" s="32">
        <f t="shared" si="4"/>
        <v>38.481209172656953</v>
      </c>
      <c r="P59" s="32">
        <f t="shared" si="5"/>
        <v>36.193117774072753</v>
      </c>
      <c r="Q59" s="33">
        <f t="shared" si="6"/>
        <v>349806</v>
      </c>
      <c r="R59" s="33">
        <f>ROUNDUP(H59/100,0)</f>
        <v>34981</v>
      </c>
    </row>
    <row r="60" spans="1:18">
      <c r="A60" s="26">
        <v>56</v>
      </c>
      <c r="B60" s="27" t="s">
        <v>242</v>
      </c>
      <c r="C60" s="8">
        <v>3</v>
      </c>
      <c r="D60" s="8" t="s">
        <v>189</v>
      </c>
      <c r="E60" s="8">
        <v>51</v>
      </c>
      <c r="F60" s="2" t="s">
        <v>106</v>
      </c>
      <c r="G60" s="3">
        <v>26.4</v>
      </c>
      <c r="H60" s="7">
        <v>3498052</v>
      </c>
      <c r="I60" s="28">
        <f t="shared" si="0"/>
        <v>132501.9696969697</v>
      </c>
      <c r="J60" s="29">
        <v>4286451.75</v>
      </c>
      <c r="K60" s="30">
        <f t="shared" si="1"/>
        <v>653865.52</v>
      </c>
      <c r="L60" s="29">
        <v>336297.34</v>
      </c>
      <c r="M60" s="31">
        <f t="shared" si="2"/>
        <v>7.2156776997294118E-3</v>
      </c>
      <c r="N60" s="32">
        <f t="shared" si="7"/>
        <v>9.7931177740727584</v>
      </c>
      <c r="O60" s="32">
        <f t="shared" si="4"/>
        <v>38.481209172656953</v>
      </c>
      <c r="P60" s="32">
        <f t="shared" si="5"/>
        <v>36.193117774072753</v>
      </c>
      <c r="Q60" s="33">
        <f t="shared" si="6"/>
        <v>349806</v>
      </c>
      <c r="R60" s="33">
        <f>ROUNDUP(H60/100,0)</f>
        <v>34981</v>
      </c>
    </row>
    <row r="61" spans="1:18">
      <c r="A61" s="26">
        <v>57</v>
      </c>
      <c r="B61" s="27" t="s">
        <v>242</v>
      </c>
      <c r="C61" s="8">
        <v>3</v>
      </c>
      <c r="D61" s="8" t="s">
        <v>192</v>
      </c>
      <c r="E61" s="8">
        <v>50</v>
      </c>
      <c r="F61" s="2" t="s">
        <v>107</v>
      </c>
      <c r="G61" s="3">
        <v>26.5</v>
      </c>
      <c r="H61" s="7">
        <v>3509963</v>
      </c>
      <c r="I61" s="28">
        <f t="shared" si="0"/>
        <v>132451.43396226416</v>
      </c>
      <c r="J61" s="29">
        <v>4333426.5599999996</v>
      </c>
      <c r="K61" s="30">
        <f t="shared" si="1"/>
        <v>661031.17000000004</v>
      </c>
      <c r="L61" s="29">
        <v>339982.79</v>
      </c>
      <c r="M61" s="31">
        <f t="shared" si="2"/>
        <v>7.2430098122283878E-3</v>
      </c>
      <c r="N61" s="32">
        <f t="shared" si="7"/>
        <v>9.8302129171563681</v>
      </c>
      <c r="O61" s="32">
        <f t="shared" si="4"/>
        <v>38.62697132861399</v>
      </c>
      <c r="P61" s="32">
        <f t="shared" si="5"/>
        <v>36.330212917156366</v>
      </c>
      <c r="Q61" s="33">
        <f t="shared" si="6"/>
        <v>350997</v>
      </c>
      <c r="R61" s="33">
        <f>ROUNDUP(H61/100,0)</f>
        <v>35100</v>
      </c>
    </row>
    <row r="62" spans="1:18">
      <c r="A62" s="26">
        <v>58</v>
      </c>
      <c r="B62" s="27" t="s">
        <v>242</v>
      </c>
      <c r="C62" s="8">
        <v>3</v>
      </c>
      <c r="D62" s="8" t="s">
        <v>191</v>
      </c>
      <c r="E62" s="8">
        <v>47</v>
      </c>
      <c r="F62" s="2" t="s">
        <v>108</v>
      </c>
      <c r="G62" s="3">
        <v>26.5</v>
      </c>
      <c r="H62" s="7">
        <v>3509963</v>
      </c>
      <c r="I62" s="28">
        <f t="shared" si="0"/>
        <v>132451.43396226416</v>
      </c>
      <c r="J62" s="29">
        <v>3992859.15</v>
      </c>
      <c r="K62" s="30">
        <f t="shared" si="1"/>
        <v>609080.21</v>
      </c>
      <c r="L62" s="29">
        <v>313263.28000000003</v>
      </c>
      <c r="M62" s="31">
        <f t="shared" si="2"/>
        <v>7.2430098122283878E-3</v>
      </c>
      <c r="N62" s="32">
        <f t="shared" si="7"/>
        <v>9.8302129171563681</v>
      </c>
      <c r="O62" s="32">
        <f t="shared" si="4"/>
        <v>38.62697132861399</v>
      </c>
      <c r="P62" s="32">
        <f t="shared" si="5"/>
        <v>36.330212917156366</v>
      </c>
      <c r="Q62" s="33">
        <f t="shared" si="6"/>
        <v>350997</v>
      </c>
      <c r="R62" s="33">
        <f>ROUNDUP(H62/100,0)</f>
        <v>35100</v>
      </c>
    </row>
    <row r="63" spans="1:18">
      <c r="A63" s="26">
        <v>59</v>
      </c>
      <c r="B63" s="27" t="s">
        <v>242</v>
      </c>
      <c r="C63" s="8">
        <v>3</v>
      </c>
      <c r="D63" s="8" t="s">
        <v>193</v>
      </c>
      <c r="E63" s="8">
        <v>52</v>
      </c>
      <c r="F63" s="2" t="s">
        <v>109</v>
      </c>
      <c r="G63" s="3">
        <v>27.1</v>
      </c>
      <c r="H63" s="7">
        <v>3580586</v>
      </c>
      <c r="I63" s="28">
        <f t="shared" si="0"/>
        <v>132124.94464944649</v>
      </c>
      <c r="J63" s="29">
        <v>4086808.79</v>
      </c>
      <c r="K63" s="30">
        <f t="shared" si="1"/>
        <v>623411.51</v>
      </c>
      <c r="L63" s="29">
        <v>320634.18</v>
      </c>
      <c r="M63" s="31">
        <f t="shared" si="2"/>
        <v>7.4070024872222385E-3</v>
      </c>
      <c r="N63" s="32">
        <f t="shared" si="7"/>
        <v>10.052783775658023</v>
      </c>
      <c r="O63" s="32">
        <f t="shared" si="4"/>
        <v>39.501544264356198</v>
      </c>
      <c r="P63" s="32">
        <f t="shared" si="5"/>
        <v>37.152783775658023</v>
      </c>
      <c r="Q63" s="33">
        <f t="shared" si="6"/>
        <v>358059</v>
      </c>
      <c r="R63" s="33">
        <f>ROUNDUP(H63/100,0)</f>
        <v>35806</v>
      </c>
    </row>
    <row r="64" spans="1:18">
      <c r="A64" s="26">
        <v>60</v>
      </c>
      <c r="B64" s="27" t="s">
        <v>242</v>
      </c>
      <c r="C64" s="8">
        <v>3</v>
      </c>
      <c r="D64" s="8" t="s">
        <v>194</v>
      </c>
      <c r="E64" s="8">
        <v>54</v>
      </c>
      <c r="F64" s="2" t="s">
        <v>110</v>
      </c>
      <c r="G64" s="3">
        <v>27.4</v>
      </c>
      <c r="H64" s="7">
        <v>3615418</v>
      </c>
      <c r="I64" s="28">
        <f t="shared" si="0"/>
        <v>131949.56204379562</v>
      </c>
      <c r="J64" s="29">
        <v>4028090.26</v>
      </c>
      <c r="K64" s="30">
        <f t="shared" si="1"/>
        <v>614454.44999999995</v>
      </c>
      <c r="L64" s="29">
        <v>316027.37</v>
      </c>
      <c r="M64" s="31">
        <f t="shared" si="2"/>
        <v>7.4889988247191629E-3</v>
      </c>
      <c r="N64" s="32">
        <f t="shared" si="7"/>
        <v>10.164069204908849</v>
      </c>
      <c r="O64" s="32">
        <f t="shared" si="4"/>
        <v>39.938830732227295</v>
      </c>
      <c r="P64" s="32">
        <f t="shared" si="5"/>
        <v>37.564069204908847</v>
      </c>
      <c r="Q64" s="33">
        <f t="shared" si="6"/>
        <v>361542</v>
      </c>
      <c r="R64" s="33">
        <f>ROUNDUP(H64/100,0)</f>
        <v>36155</v>
      </c>
    </row>
    <row r="65" spans="1:18">
      <c r="A65" s="26">
        <v>61</v>
      </c>
      <c r="B65" s="27" t="s">
        <v>242</v>
      </c>
      <c r="C65" s="8">
        <v>3</v>
      </c>
      <c r="D65" s="8" t="s">
        <v>195</v>
      </c>
      <c r="E65" s="8">
        <v>22</v>
      </c>
      <c r="F65" s="2" t="s">
        <v>111</v>
      </c>
      <c r="G65" s="3">
        <v>33.299999999999997</v>
      </c>
      <c r="H65" s="7">
        <v>4300538</v>
      </c>
      <c r="I65" s="28">
        <f t="shared" si="0"/>
        <v>129145.2852852853</v>
      </c>
      <c r="J65" s="29">
        <v>4122039.89</v>
      </c>
      <c r="K65" s="30">
        <f t="shared" si="1"/>
        <v>628785.75</v>
      </c>
      <c r="L65" s="29">
        <v>323398.27</v>
      </c>
      <c r="M65" s="31">
        <f t="shared" si="2"/>
        <v>9.1015934621586896E-3</v>
      </c>
      <c r="N65" s="32">
        <f t="shared" si="7"/>
        <v>12.352682646841775</v>
      </c>
      <c r="O65" s="32">
        <f t="shared" si="4"/>
        <v>48.538797933692294</v>
      </c>
      <c r="P65" s="32">
        <f t="shared" si="5"/>
        <v>45.652682646841768</v>
      </c>
      <c r="Q65" s="33">
        <f t="shared" si="6"/>
        <v>430054</v>
      </c>
      <c r="R65" s="33">
        <f>ROUNDUP(H65/100,0)</f>
        <v>43006</v>
      </c>
    </row>
    <row r="66" spans="1:18">
      <c r="A66" s="26">
        <v>62</v>
      </c>
      <c r="B66" s="27" t="s">
        <v>242</v>
      </c>
      <c r="C66" s="8">
        <v>3</v>
      </c>
      <c r="D66" s="8" t="s">
        <v>196</v>
      </c>
      <c r="E66" s="8">
        <v>37</v>
      </c>
      <c r="F66" s="2" t="s">
        <v>112</v>
      </c>
      <c r="G66" s="3">
        <v>33.299999999999997</v>
      </c>
      <c r="H66" s="7">
        <v>4300538</v>
      </c>
      <c r="I66" s="28">
        <f t="shared" si="0"/>
        <v>129145.2852852853</v>
      </c>
      <c r="J66" s="29">
        <v>3910653.23</v>
      </c>
      <c r="K66" s="30">
        <f t="shared" si="1"/>
        <v>596540.31999999995</v>
      </c>
      <c r="L66" s="29">
        <v>306813.74</v>
      </c>
      <c r="M66" s="31">
        <f t="shared" si="2"/>
        <v>9.1015934621586896E-3</v>
      </c>
      <c r="N66" s="32">
        <f t="shared" si="7"/>
        <v>12.352682646841775</v>
      </c>
      <c r="O66" s="32">
        <f t="shared" si="4"/>
        <v>48.538797933692294</v>
      </c>
      <c r="P66" s="32">
        <f t="shared" si="5"/>
        <v>45.652682646841768</v>
      </c>
      <c r="Q66" s="33">
        <f t="shared" si="6"/>
        <v>430054</v>
      </c>
      <c r="R66" s="33">
        <f>ROUNDUP(H66/100,0)</f>
        <v>43006</v>
      </c>
    </row>
    <row r="67" spans="1:18">
      <c r="A67" s="26">
        <v>63</v>
      </c>
      <c r="B67" s="27" t="s">
        <v>242</v>
      </c>
      <c r="C67" s="8">
        <v>3</v>
      </c>
      <c r="D67" s="8" t="s">
        <v>197</v>
      </c>
      <c r="E67" s="8">
        <v>38</v>
      </c>
      <c r="F67" s="2" t="s">
        <v>113</v>
      </c>
      <c r="G67" s="3">
        <v>33.799999999999997</v>
      </c>
      <c r="H67" s="7">
        <v>4358090</v>
      </c>
      <c r="I67" s="28">
        <f t="shared" si="0"/>
        <v>128937.57396449705</v>
      </c>
      <c r="J67" s="29">
        <v>17980502.280000001</v>
      </c>
      <c r="K67" s="30">
        <f t="shared" si="1"/>
        <v>2742788.48</v>
      </c>
      <c r="L67" s="29">
        <v>1534068.71</v>
      </c>
      <c r="M67" s="31">
        <f t="shared" si="2"/>
        <v>9.2382540246535652E-3</v>
      </c>
      <c r="N67" s="32">
        <f t="shared" si="7"/>
        <v>12.53815836225982</v>
      </c>
      <c r="O67" s="32">
        <f t="shared" si="4"/>
        <v>49.267608713477465</v>
      </c>
      <c r="P67" s="32">
        <f t="shared" si="5"/>
        <v>46.338158362259811</v>
      </c>
      <c r="Q67" s="33">
        <f t="shared" si="6"/>
        <v>435809</v>
      </c>
      <c r="R67" s="33">
        <f>ROUNDUP(H67/100,0)</f>
        <v>43581</v>
      </c>
    </row>
    <row r="68" spans="1:18">
      <c r="A68" s="26">
        <v>64</v>
      </c>
      <c r="B68" s="27" t="s">
        <v>242</v>
      </c>
      <c r="C68" s="8">
        <v>3</v>
      </c>
      <c r="D68" s="8" t="s">
        <v>198</v>
      </c>
      <c r="E68" s="8">
        <v>18</v>
      </c>
      <c r="F68" s="2" t="s">
        <v>114</v>
      </c>
      <c r="G68" s="3">
        <v>34</v>
      </c>
      <c r="H68" s="7">
        <v>4380905</v>
      </c>
      <c r="I68" s="28">
        <f t="shared" si="0"/>
        <v>128850.14705882352</v>
      </c>
      <c r="J68" s="29">
        <v>4028090.26</v>
      </c>
      <c r="K68" s="30">
        <f t="shared" si="1"/>
        <v>614454.44999999995</v>
      </c>
      <c r="L68" s="29">
        <v>316027.37</v>
      </c>
      <c r="M68" s="31">
        <f t="shared" si="2"/>
        <v>9.2929182496515154E-3</v>
      </c>
      <c r="N68" s="32">
        <f t="shared" si="7"/>
        <v>12.612348648427037</v>
      </c>
      <c r="O68" s="32">
        <f t="shared" si="4"/>
        <v>49.559133025391532</v>
      </c>
      <c r="P68" s="32">
        <f t="shared" si="5"/>
        <v>46.61234864842703</v>
      </c>
      <c r="Q68" s="33">
        <f t="shared" si="6"/>
        <v>438091</v>
      </c>
      <c r="R68" s="33">
        <f>ROUNDUP(H68/100,0)</f>
        <v>43810</v>
      </c>
    </row>
    <row r="69" spans="1:18">
      <c r="A69" s="26">
        <v>65</v>
      </c>
      <c r="B69" s="27" t="s">
        <v>242</v>
      </c>
      <c r="C69" s="8">
        <v>3</v>
      </c>
      <c r="D69" s="8" t="s">
        <v>199</v>
      </c>
      <c r="E69" s="8">
        <v>20</v>
      </c>
      <c r="F69" s="2" t="s">
        <v>115</v>
      </c>
      <c r="G69" s="3">
        <v>34.299999999999997</v>
      </c>
      <c r="H69" s="7">
        <v>4414797</v>
      </c>
      <c r="I69" s="28">
        <f t="shared" ref="I69:I85" si="8">H69/G69</f>
        <v>128711.28279883382</v>
      </c>
      <c r="J69" s="29">
        <v>4086808.79</v>
      </c>
      <c r="K69" s="30">
        <f t="shared" ref="K69:K85" si="9">ROUND(J69/118*18,2)</f>
        <v>623411.51</v>
      </c>
      <c r="L69" s="29">
        <v>320634.18</v>
      </c>
      <c r="M69" s="31">
        <f t="shared" ref="M69:M85" si="10">(G69/$G$3)</f>
        <v>9.3749145871484408E-3</v>
      </c>
      <c r="N69" s="32">
        <f t="shared" si="7"/>
        <v>12.723634077677865</v>
      </c>
      <c r="O69" s="32">
        <f t="shared" ref="O69:O85" si="11">$O$3*M69</f>
        <v>49.996419493262636</v>
      </c>
      <c r="P69" s="32">
        <f t="shared" ref="P69:P85" si="12">$P$3*M69</f>
        <v>47.023634077677862</v>
      </c>
      <c r="Q69" s="33">
        <f t="shared" si="6"/>
        <v>441480</v>
      </c>
      <c r="R69" s="33">
        <f>ROUNDUP(H69/100,0)</f>
        <v>44148</v>
      </c>
    </row>
    <row r="70" spans="1:18">
      <c r="A70" s="26">
        <v>66</v>
      </c>
      <c r="B70" s="27" t="s">
        <v>242</v>
      </c>
      <c r="C70" s="8">
        <v>3</v>
      </c>
      <c r="D70" s="8" t="s">
        <v>200</v>
      </c>
      <c r="E70" s="8">
        <v>35</v>
      </c>
      <c r="F70" s="2" t="s">
        <v>116</v>
      </c>
      <c r="G70" s="3">
        <v>34.299999999999997</v>
      </c>
      <c r="H70" s="7">
        <v>4414797</v>
      </c>
      <c r="I70" s="28">
        <f t="shared" si="8"/>
        <v>128711.28279883382</v>
      </c>
      <c r="J70" s="29">
        <v>3910653.23</v>
      </c>
      <c r="K70" s="30">
        <f t="shared" si="9"/>
        <v>596540.31999999995</v>
      </c>
      <c r="L70" s="29">
        <v>306813.74</v>
      </c>
      <c r="M70" s="31">
        <f t="shared" si="10"/>
        <v>9.3749145871484408E-3</v>
      </c>
      <c r="N70" s="32">
        <f t="shared" si="7"/>
        <v>12.723634077677865</v>
      </c>
      <c r="O70" s="32">
        <f t="shared" si="11"/>
        <v>49.996419493262636</v>
      </c>
      <c r="P70" s="32">
        <f t="shared" si="12"/>
        <v>47.023634077677862</v>
      </c>
      <c r="Q70" s="33">
        <f t="shared" ref="Q70:Q85" si="13">ROUNDUP(H70/100*10,0)</f>
        <v>441480</v>
      </c>
      <c r="R70" s="33">
        <f>ROUNDUP(H70/100,0)</f>
        <v>44148</v>
      </c>
    </row>
    <row r="71" spans="1:18">
      <c r="A71" s="26">
        <v>67</v>
      </c>
      <c r="B71" s="27" t="s">
        <v>242</v>
      </c>
      <c r="C71" s="8">
        <v>3</v>
      </c>
      <c r="D71" s="8" t="s">
        <v>202</v>
      </c>
      <c r="E71" s="8">
        <v>36</v>
      </c>
      <c r="F71" s="2" t="s">
        <v>117</v>
      </c>
      <c r="G71" s="3">
        <v>34.799999999999997</v>
      </c>
      <c r="H71" s="7">
        <v>4472341</v>
      </c>
      <c r="I71" s="28">
        <f t="shared" si="8"/>
        <v>128515.5459770115</v>
      </c>
      <c r="J71" s="29">
        <v>3969371.75</v>
      </c>
      <c r="K71" s="30">
        <f t="shared" si="9"/>
        <v>605497.39</v>
      </c>
      <c r="L71" s="29">
        <v>311420.55</v>
      </c>
      <c r="M71" s="31">
        <f t="shared" si="10"/>
        <v>9.5115751496433164E-3</v>
      </c>
      <c r="N71" s="32">
        <f t="shared" si="7"/>
        <v>12.90910979309591</v>
      </c>
      <c r="O71" s="32">
        <f t="shared" si="11"/>
        <v>50.725230273047806</v>
      </c>
      <c r="P71" s="32">
        <f t="shared" si="12"/>
        <v>47.709109793095905</v>
      </c>
      <c r="Q71" s="33">
        <f t="shared" si="13"/>
        <v>447235</v>
      </c>
      <c r="R71" s="33">
        <f>ROUNDUP(H71/100,0)</f>
        <v>44724</v>
      </c>
    </row>
    <row r="72" spans="1:18">
      <c r="A72" s="26">
        <v>68</v>
      </c>
      <c r="B72" s="27" t="s">
        <v>242</v>
      </c>
      <c r="C72" s="8">
        <v>3</v>
      </c>
      <c r="D72" s="8" t="s">
        <v>201</v>
      </c>
      <c r="E72" s="8">
        <v>19</v>
      </c>
      <c r="F72" s="2" t="s">
        <v>118</v>
      </c>
      <c r="G72" s="3">
        <v>34.799999999999997</v>
      </c>
      <c r="H72" s="7">
        <v>4472341</v>
      </c>
      <c r="I72" s="28">
        <f t="shared" si="8"/>
        <v>128515.5459770115</v>
      </c>
      <c r="J72" s="29">
        <v>6365087.25</v>
      </c>
      <c r="K72" s="30">
        <f t="shared" si="9"/>
        <v>970945.51</v>
      </c>
      <c r="L72" s="29">
        <v>499378.52</v>
      </c>
      <c r="M72" s="31">
        <f t="shared" si="10"/>
        <v>9.5115751496433164E-3</v>
      </c>
      <c r="N72" s="32">
        <f t="shared" si="7"/>
        <v>12.90910979309591</v>
      </c>
      <c r="O72" s="32">
        <f t="shared" si="11"/>
        <v>50.725230273047806</v>
      </c>
      <c r="P72" s="32">
        <f t="shared" si="12"/>
        <v>47.709109793095905</v>
      </c>
      <c r="Q72" s="33">
        <f t="shared" si="13"/>
        <v>447235</v>
      </c>
      <c r="R72" s="33">
        <f>ROUNDUP(H72/100,0)</f>
        <v>44724</v>
      </c>
    </row>
    <row r="73" spans="1:18">
      <c r="A73" s="26">
        <v>69</v>
      </c>
      <c r="B73" s="27" t="s">
        <v>242</v>
      </c>
      <c r="C73" s="8">
        <v>3</v>
      </c>
      <c r="D73" s="8" t="s">
        <v>203</v>
      </c>
      <c r="E73" s="8">
        <v>21</v>
      </c>
      <c r="F73" s="2" t="s">
        <v>119</v>
      </c>
      <c r="G73" s="3">
        <v>35.1</v>
      </c>
      <c r="H73" s="7">
        <v>4506455</v>
      </c>
      <c r="I73" s="28">
        <f t="shared" si="8"/>
        <v>128389.03133903134</v>
      </c>
      <c r="J73" s="29">
        <v>2994644.36</v>
      </c>
      <c r="K73" s="30">
        <f t="shared" si="9"/>
        <v>456810.16</v>
      </c>
      <c r="L73" s="29">
        <v>234947.46</v>
      </c>
      <c r="M73" s="31">
        <f t="shared" si="10"/>
        <v>9.5935714871402417E-3</v>
      </c>
      <c r="N73" s="32">
        <f t="shared" si="7"/>
        <v>13.020395222346737</v>
      </c>
      <c r="O73" s="32">
        <f t="shared" si="11"/>
        <v>51.16251674091891</v>
      </c>
      <c r="P73" s="32">
        <f t="shared" si="12"/>
        <v>48.120395222346737</v>
      </c>
      <c r="Q73" s="33">
        <f t="shared" si="13"/>
        <v>450646</v>
      </c>
      <c r="R73" s="33">
        <f>ROUNDUP(H73/100,0)</f>
        <v>45065</v>
      </c>
    </row>
    <row r="74" spans="1:18">
      <c r="A74" s="26">
        <v>70</v>
      </c>
      <c r="B74" s="27" t="s">
        <v>242</v>
      </c>
      <c r="C74" s="8">
        <v>3</v>
      </c>
      <c r="D74" s="8" t="s">
        <v>204</v>
      </c>
      <c r="E74" s="8">
        <v>8</v>
      </c>
      <c r="F74" s="2" t="s">
        <v>120</v>
      </c>
      <c r="G74" s="3">
        <v>36.5</v>
      </c>
      <c r="H74" s="7">
        <v>4665992</v>
      </c>
      <c r="I74" s="28">
        <f t="shared" si="8"/>
        <v>127835.39726027397</v>
      </c>
      <c r="J74" s="29">
        <v>3112081.4</v>
      </c>
      <c r="K74" s="30">
        <f t="shared" si="9"/>
        <v>474724.28</v>
      </c>
      <c r="L74" s="29">
        <v>244161.09</v>
      </c>
      <c r="M74" s="31">
        <f t="shared" si="10"/>
        <v>9.9762210621258916E-3</v>
      </c>
      <c r="N74" s="32">
        <f t="shared" si="7"/>
        <v>13.539727225517261</v>
      </c>
      <c r="O74" s="32">
        <f t="shared" si="11"/>
        <v>53.203186924317379</v>
      </c>
      <c r="P74" s="32">
        <f t="shared" si="12"/>
        <v>50.039727225517254</v>
      </c>
      <c r="Q74" s="33">
        <f t="shared" si="13"/>
        <v>466600</v>
      </c>
      <c r="R74" s="33">
        <f>ROUNDUP(H74/100,0)</f>
        <v>46660</v>
      </c>
    </row>
    <row r="75" spans="1:18">
      <c r="A75" s="26">
        <v>71</v>
      </c>
      <c r="B75" s="27" t="s">
        <v>242</v>
      </c>
      <c r="C75" s="8">
        <v>3</v>
      </c>
      <c r="D75" s="8" t="s">
        <v>205</v>
      </c>
      <c r="E75" s="8">
        <v>17</v>
      </c>
      <c r="F75" s="2" t="s">
        <v>121</v>
      </c>
      <c r="G75" s="3">
        <v>36.9</v>
      </c>
      <c r="H75" s="7">
        <v>4711800</v>
      </c>
      <c r="I75" s="28">
        <f t="shared" si="8"/>
        <v>127691.05691056911</v>
      </c>
      <c r="J75" s="29">
        <v>3053362.89</v>
      </c>
      <c r="K75" s="30">
        <f t="shared" si="9"/>
        <v>465767.22</v>
      </c>
      <c r="L75" s="29">
        <v>239554.27</v>
      </c>
      <c r="M75" s="31">
        <f t="shared" si="10"/>
        <v>1.0085549512121792E-2</v>
      </c>
      <c r="N75" s="32">
        <f t="shared" si="7"/>
        <v>13.688107797851696</v>
      </c>
      <c r="O75" s="32">
        <f t="shared" si="11"/>
        <v>53.78623554814552</v>
      </c>
      <c r="P75" s="32">
        <f t="shared" si="12"/>
        <v>50.588107797851691</v>
      </c>
      <c r="Q75" s="33">
        <f t="shared" si="13"/>
        <v>471180</v>
      </c>
      <c r="R75" s="33">
        <f>ROUNDUP(H75/100,0)</f>
        <v>47118</v>
      </c>
    </row>
    <row r="76" spans="1:18">
      <c r="A76" s="26">
        <v>72</v>
      </c>
      <c r="B76" s="27" t="s">
        <v>242</v>
      </c>
      <c r="C76" s="8">
        <v>3</v>
      </c>
      <c r="D76" s="8" t="s">
        <v>206</v>
      </c>
      <c r="E76" s="8">
        <v>40</v>
      </c>
      <c r="F76" s="2" t="s">
        <v>122</v>
      </c>
      <c r="G76" s="3">
        <v>54.2</v>
      </c>
      <c r="H76" s="7">
        <v>6633565</v>
      </c>
      <c r="I76" s="28">
        <f t="shared" si="8"/>
        <v>122390.49815498154</v>
      </c>
      <c r="J76" s="29">
        <v>3053362.89</v>
      </c>
      <c r="K76" s="30">
        <f t="shared" si="9"/>
        <v>465767.22</v>
      </c>
      <c r="L76" s="29">
        <v>239554.27</v>
      </c>
      <c r="M76" s="31">
        <f t="shared" si="10"/>
        <v>1.4814004974444477E-2</v>
      </c>
      <c r="N76" s="32">
        <f t="shared" si="7"/>
        <v>20.105567551316046</v>
      </c>
      <c r="O76" s="32">
        <f t="shared" si="11"/>
        <v>79.003088528712397</v>
      </c>
      <c r="P76" s="32">
        <f t="shared" si="12"/>
        <v>74.305567551316045</v>
      </c>
      <c r="Q76" s="33">
        <f t="shared" si="13"/>
        <v>663357</v>
      </c>
      <c r="R76" s="33">
        <f>ROUNDUP(H76/100,0)</f>
        <v>66336</v>
      </c>
    </row>
    <row r="77" spans="1:18">
      <c r="A77" s="26">
        <v>73</v>
      </c>
      <c r="B77" s="27" t="s">
        <v>242</v>
      </c>
      <c r="C77" s="8">
        <v>3</v>
      </c>
      <c r="D77" s="8" t="s">
        <v>207</v>
      </c>
      <c r="E77" s="8">
        <v>25</v>
      </c>
      <c r="F77" s="2" t="s">
        <v>123</v>
      </c>
      <c r="G77" s="3">
        <v>166.5</v>
      </c>
      <c r="H77" s="7">
        <v>18021674</v>
      </c>
      <c r="I77" s="28">
        <f t="shared" si="8"/>
        <v>108238.28228228228</v>
      </c>
      <c r="J77" s="29">
        <v>3112081.4</v>
      </c>
      <c r="K77" s="30">
        <f t="shared" si="9"/>
        <v>474724.28</v>
      </c>
      <c r="L77" s="29">
        <v>244161.09</v>
      </c>
      <c r="M77" s="31">
        <f t="shared" si="10"/>
        <v>4.5507967310793457E-2</v>
      </c>
      <c r="N77" s="32">
        <f t="shared" si="7"/>
        <v>61.763413234208883</v>
      </c>
      <c r="O77" s="32">
        <f t="shared" si="11"/>
        <v>242.69398966846151</v>
      </c>
      <c r="P77" s="32">
        <f t="shared" si="12"/>
        <v>228.26341323420888</v>
      </c>
      <c r="Q77" s="33">
        <f t="shared" si="13"/>
        <v>1802168</v>
      </c>
      <c r="R77" s="33">
        <f>ROUNDUP(H77/100,0)</f>
        <v>180217</v>
      </c>
    </row>
    <row r="78" spans="1:18">
      <c r="A78" s="26">
        <v>74</v>
      </c>
      <c r="B78" s="27" t="s">
        <v>242</v>
      </c>
      <c r="C78" s="8">
        <v>3</v>
      </c>
      <c r="D78" s="8" t="s">
        <v>208</v>
      </c>
      <c r="E78" s="8">
        <v>1</v>
      </c>
      <c r="F78" s="2" t="s">
        <v>124</v>
      </c>
      <c r="G78" s="3">
        <v>180.8</v>
      </c>
      <c r="H78" s="7">
        <v>19394642</v>
      </c>
      <c r="I78" s="28">
        <f t="shared" si="8"/>
        <v>107271.25</v>
      </c>
      <c r="J78" s="29">
        <v>3100337.7</v>
      </c>
      <c r="K78" s="30">
        <f t="shared" si="9"/>
        <v>472932.87</v>
      </c>
      <c r="L78" s="29">
        <v>243239.72</v>
      </c>
      <c r="M78" s="31">
        <f t="shared" si="10"/>
        <v>4.9416459398146886E-2</v>
      </c>
      <c r="N78" s="32">
        <f t="shared" si="7"/>
        <v>67.068018695164952</v>
      </c>
      <c r="O78" s="32">
        <f t="shared" si="11"/>
        <v>263.53797797031734</v>
      </c>
      <c r="P78" s="32">
        <f t="shared" si="12"/>
        <v>247.86801869516495</v>
      </c>
      <c r="Q78" s="33">
        <f t="shared" si="13"/>
        <v>1939465</v>
      </c>
      <c r="R78" s="33">
        <f>ROUNDUP(H78/100,0)</f>
        <v>193947</v>
      </c>
    </row>
    <row r="79" spans="1:18">
      <c r="A79" s="26">
        <v>75</v>
      </c>
      <c r="B79" s="27" t="s">
        <v>242</v>
      </c>
      <c r="C79" s="10">
        <v>4</v>
      </c>
      <c r="D79" s="10" t="s">
        <v>212</v>
      </c>
      <c r="E79" s="11">
        <v>2</v>
      </c>
      <c r="F79" s="2" t="s">
        <v>125</v>
      </c>
      <c r="G79" s="3">
        <v>34.9</v>
      </c>
      <c r="H79" s="7">
        <v>4484198</v>
      </c>
      <c r="I79" s="28">
        <f t="shared" si="8"/>
        <v>128487.04871060172</v>
      </c>
      <c r="J79" s="29">
        <v>3182543.62</v>
      </c>
      <c r="K79" s="30">
        <f t="shared" si="9"/>
        <v>485472.76</v>
      </c>
      <c r="L79" s="29">
        <v>249689.26</v>
      </c>
      <c r="M79" s="31">
        <f t="shared" si="10"/>
        <v>9.5389072621422915E-3</v>
      </c>
      <c r="N79" s="32">
        <f t="shared" si="7"/>
        <v>12.946204936179518</v>
      </c>
      <c r="O79" s="32">
        <f t="shared" si="11"/>
        <v>50.870992429004843</v>
      </c>
      <c r="P79" s="32">
        <f t="shared" si="12"/>
        <v>47.846204936179518</v>
      </c>
      <c r="Q79" s="33">
        <f t="shared" si="13"/>
        <v>448420</v>
      </c>
      <c r="R79" s="33">
        <f>ROUNDUP(H79/100,0)</f>
        <v>44842</v>
      </c>
    </row>
    <row r="80" spans="1:18">
      <c r="A80" s="26">
        <v>76</v>
      </c>
      <c r="B80" s="27" t="s">
        <v>242</v>
      </c>
      <c r="C80" s="10">
        <v>4</v>
      </c>
      <c r="D80" s="10" t="s">
        <v>215</v>
      </c>
      <c r="E80" s="11">
        <v>1</v>
      </c>
      <c r="F80" s="2" t="s">
        <v>126</v>
      </c>
      <c r="G80" s="3">
        <v>79.599999999999994</v>
      </c>
      <c r="H80" s="7">
        <v>9339031</v>
      </c>
      <c r="I80" s="28">
        <f t="shared" si="8"/>
        <v>117324.51005025127</v>
      </c>
      <c r="J80" s="29">
        <v>2759770.29</v>
      </c>
      <c r="K80" s="30">
        <f t="shared" si="9"/>
        <v>420981.91</v>
      </c>
      <c r="L80" s="29">
        <v>216520.21</v>
      </c>
      <c r="M80" s="31">
        <f t="shared" si="10"/>
        <v>2.1756361549184138E-2</v>
      </c>
      <c r="N80" s="32">
        <f t="shared" si="7"/>
        <v>29.527733894552714</v>
      </c>
      <c r="O80" s="32">
        <f t="shared" si="11"/>
        <v>116.026676141799</v>
      </c>
      <c r="P80" s="32">
        <f t="shared" si="12"/>
        <v>109.1277338945527</v>
      </c>
      <c r="Q80" s="33">
        <f t="shared" si="13"/>
        <v>933904</v>
      </c>
      <c r="R80" s="33">
        <f>ROUNDUP(H80/100,0)</f>
        <v>93391</v>
      </c>
    </row>
    <row r="81" spans="1:18">
      <c r="A81" s="26">
        <v>77</v>
      </c>
      <c r="B81" s="27" t="s">
        <v>242</v>
      </c>
      <c r="C81" s="10">
        <v>4</v>
      </c>
      <c r="D81" s="10" t="s">
        <v>209</v>
      </c>
      <c r="E81" s="11">
        <v>3</v>
      </c>
      <c r="F81" s="2" t="s">
        <v>127</v>
      </c>
      <c r="G81" s="3">
        <v>33.700000000000003</v>
      </c>
      <c r="H81" s="7">
        <v>4346564</v>
      </c>
      <c r="I81" s="28">
        <f t="shared" si="8"/>
        <v>128978.16023738871</v>
      </c>
      <c r="J81" s="29">
        <v>3217774.72</v>
      </c>
      <c r="K81" s="30">
        <f t="shared" si="9"/>
        <v>490846.99</v>
      </c>
      <c r="L81" s="29">
        <v>252453.35</v>
      </c>
      <c r="M81" s="31">
        <f t="shared" si="10"/>
        <v>9.2109219121545918E-3</v>
      </c>
      <c r="N81" s="32">
        <f t="shared" si="7"/>
        <v>12.501063219176212</v>
      </c>
      <c r="O81" s="32">
        <f t="shared" si="11"/>
        <v>49.121846557520435</v>
      </c>
      <c r="P81" s="32">
        <f t="shared" si="12"/>
        <v>46.201063219176213</v>
      </c>
      <c r="Q81" s="33">
        <f t="shared" si="13"/>
        <v>434657</v>
      </c>
      <c r="R81" s="33">
        <f>ROUNDUP(H81/100,0)</f>
        <v>43466</v>
      </c>
    </row>
    <row r="82" spans="1:18">
      <c r="A82" s="26">
        <v>78</v>
      </c>
      <c r="B82" s="27" t="s">
        <v>242</v>
      </c>
      <c r="C82" s="10">
        <v>4</v>
      </c>
      <c r="D82" s="10" t="s">
        <v>211</v>
      </c>
      <c r="E82" s="11">
        <v>17</v>
      </c>
      <c r="F82" s="2" t="s">
        <v>128</v>
      </c>
      <c r="G82" s="3">
        <v>34.299999999999997</v>
      </c>
      <c r="H82" s="7">
        <v>4414797</v>
      </c>
      <c r="I82" s="28">
        <f t="shared" si="8"/>
        <v>128711.28279883382</v>
      </c>
      <c r="J82" s="29">
        <v>9347987.9000000004</v>
      </c>
      <c r="K82" s="30">
        <f t="shared" si="9"/>
        <v>1425964.26</v>
      </c>
      <c r="L82" s="29">
        <v>733404.62</v>
      </c>
      <c r="M82" s="31">
        <f t="shared" si="10"/>
        <v>9.3749145871484408E-3</v>
      </c>
      <c r="N82" s="32">
        <f t="shared" si="7"/>
        <v>12.723634077677865</v>
      </c>
      <c r="O82" s="32">
        <f t="shared" si="11"/>
        <v>49.996419493262636</v>
      </c>
      <c r="P82" s="32">
        <f t="shared" si="12"/>
        <v>47.023634077677862</v>
      </c>
      <c r="Q82" s="33">
        <f t="shared" si="13"/>
        <v>441480</v>
      </c>
      <c r="R82" s="33">
        <f>ROUNDUP(H82/100,0)</f>
        <v>44148</v>
      </c>
    </row>
    <row r="83" spans="1:18">
      <c r="A83" s="26">
        <v>79</v>
      </c>
      <c r="B83" s="27" t="s">
        <v>242</v>
      </c>
      <c r="C83" s="10">
        <v>4</v>
      </c>
      <c r="D83" s="10" t="s">
        <v>210</v>
      </c>
      <c r="E83" s="11">
        <v>19</v>
      </c>
      <c r="F83" s="2" t="s">
        <v>129</v>
      </c>
      <c r="G83" s="3">
        <v>33.9</v>
      </c>
      <c r="H83" s="7">
        <v>4370025</v>
      </c>
      <c r="I83" s="28">
        <f t="shared" si="8"/>
        <v>128909.29203539823</v>
      </c>
      <c r="J83" s="29">
        <v>4098552.49</v>
      </c>
      <c r="K83" s="30">
        <f t="shared" si="9"/>
        <v>625202.92000000004</v>
      </c>
      <c r="L83" s="29">
        <v>321555.53999999998</v>
      </c>
      <c r="M83" s="31">
        <f t="shared" si="10"/>
        <v>9.2655861371525403E-3</v>
      </c>
      <c r="N83" s="32">
        <f t="shared" si="7"/>
        <v>12.575253505343428</v>
      </c>
      <c r="O83" s="32">
        <f t="shared" si="11"/>
        <v>49.413370869434495</v>
      </c>
      <c r="P83" s="32">
        <f t="shared" si="12"/>
        <v>46.475253505343424</v>
      </c>
      <c r="Q83" s="33">
        <f t="shared" si="13"/>
        <v>437003</v>
      </c>
      <c r="R83" s="33">
        <f>ROUNDUP(H83/100,0)</f>
        <v>43701</v>
      </c>
    </row>
    <row r="84" spans="1:18">
      <c r="A84" s="26">
        <v>80</v>
      </c>
      <c r="B84" s="27" t="s">
        <v>242</v>
      </c>
      <c r="C84" s="10">
        <v>4</v>
      </c>
      <c r="D84" s="10" t="s">
        <v>214</v>
      </c>
      <c r="E84" s="11">
        <v>4</v>
      </c>
      <c r="F84" s="2" t="s">
        <v>130</v>
      </c>
      <c r="G84" s="3">
        <v>39.299999999999997</v>
      </c>
      <c r="H84" s="7">
        <v>4983417</v>
      </c>
      <c r="I84" s="28">
        <f t="shared" si="8"/>
        <v>126804.50381679391</v>
      </c>
      <c r="J84" s="29">
        <v>3957628.05</v>
      </c>
      <c r="K84" s="30">
        <f t="shared" si="9"/>
        <v>603705.97</v>
      </c>
      <c r="L84" s="29">
        <v>310499.19</v>
      </c>
      <c r="M84" s="31">
        <f t="shared" si="10"/>
        <v>1.0741520212097193E-2</v>
      </c>
      <c r="N84" s="32">
        <f t="shared" si="7"/>
        <v>14.57839123185831</v>
      </c>
      <c r="O84" s="32">
        <f t="shared" si="11"/>
        <v>57.28452729111433</v>
      </c>
      <c r="P84" s="32">
        <f t="shared" si="12"/>
        <v>53.878391231858309</v>
      </c>
      <c r="Q84" s="33">
        <f t="shared" si="13"/>
        <v>498342</v>
      </c>
      <c r="R84" s="33">
        <f>ROUNDUP(H84/100,0)</f>
        <v>49835</v>
      </c>
    </row>
    <row r="85" spans="1:18">
      <c r="A85" s="26">
        <v>81</v>
      </c>
      <c r="B85" s="27" t="s">
        <v>242</v>
      </c>
      <c r="C85" s="10">
        <v>4</v>
      </c>
      <c r="D85" s="10" t="s">
        <v>213</v>
      </c>
      <c r="E85" s="11">
        <v>18</v>
      </c>
      <c r="F85" s="2" t="s">
        <v>131</v>
      </c>
      <c r="G85" s="3">
        <v>35.200000000000003</v>
      </c>
      <c r="H85" s="7">
        <v>4518288</v>
      </c>
      <c r="I85" s="28">
        <f t="shared" si="8"/>
        <v>128360.45454545453</v>
      </c>
      <c r="J85" s="29">
        <v>4615275.4400000004</v>
      </c>
      <c r="K85" s="30">
        <f t="shared" si="9"/>
        <v>704025.07</v>
      </c>
      <c r="L85" s="29">
        <v>362095.5</v>
      </c>
      <c r="M85" s="31">
        <f t="shared" si="10"/>
        <v>9.6209035996392168E-3</v>
      </c>
      <c r="N85" s="32">
        <f t="shared" ref="N85" si="14">($N$3)*M85</f>
        <v>13.057490365430345</v>
      </c>
      <c r="O85" s="32">
        <f t="shared" si="11"/>
        <v>51.30827889687594</v>
      </c>
      <c r="P85" s="32">
        <f t="shared" si="12"/>
        <v>48.257490365430343</v>
      </c>
      <c r="Q85" s="33">
        <f t="shared" si="13"/>
        <v>451829</v>
      </c>
      <c r="R85" s="33">
        <f>ROUNDUP(H85/100,0)</f>
        <v>45183</v>
      </c>
    </row>
    <row r="86" spans="1:18">
      <c r="A86" s="34"/>
      <c r="F86" s="35" t="s">
        <v>243</v>
      </c>
      <c r="G86" s="36">
        <f>SUM(G5:G85)</f>
        <v>3431.3000000000015</v>
      </c>
      <c r="H86" s="36">
        <f>SUM(H5:H85)</f>
        <v>440985200</v>
      </c>
      <c r="I86" s="36">
        <f>AVERAGE(I5:I85)</f>
        <v>132957.7946959952</v>
      </c>
      <c r="J86" s="37">
        <f t="shared" ref="J86:R86" si="15">SUM(J5:J85)</f>
        <v>424867419.79000002</v>
      </c>
      <c r="K86" s="36">
        <f t="shared" si="15"/>
        <v>64810284.390000001</v>
      </c>
      <c r="L86" s="37">
        <f t="shared" si="15"/>
        <v>32757204.080000006</v>
      </c>
      <c r="M86" s="38">
        <f t="shared" si="15"/>
        <v>0.93784677617733081</v>
      </c>
      <c r="N86" s="36">
        <f t="shared" si="15"/>
        <v>1272.8456446278735</v>
      </c>
      <c r="O86" s="36">
        <f t="shared" si="15"/>
        <v>5001.5368573537053</v>
      </c>
      <c r="P86" s="36">
        <f t="shared" si="15"/>
        <v>4704.1456446278735</v>
      </c>
      <c r="Q86" s="36">
        <f t="shared" si="15"/>
        <v>44098557</v>
      </c>
      <c r="R86" s="36">
        <f t="shared" si="15"/>
        <v>4409892</v>
      </c>
    </row>
  </sheetData>
  <mergeCells count="3">
    <mergeCell ref="A1:F3"/>
    <mergeCell ref="G1:P1"/>
    <mergeCell ref="J2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 Михаил Владимирович</dc:creator>
  <cp:lastModifiedBy>USER</cp:lastModifiedBy>
  <dcterms:created xsi:type="dcterms:W3CDTF">2018-08-16T07:52:52Z</dcterms:created>
  <dcterms:modified xsi:type="dcterms:W3CDTF">2018-10-02T13:40:02Z</dcterms:modified>
</cp:coreProperties>
</file>